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Tot x materia" sheetId="1" r:id="rId1"/>
  </sheets>
  <definedNames>
    <definedName name="_xlnm.Print_Titles" localSheetId="0">'Tot x materia'!$4:$4</definedName>
  </definedNames>
  <calcPr fullCalcOnLoad="1"/>
</workbook>
</file>

<file path=xl/sharedStrings.xml><?xml version="1.0" encoding="utf-8"?>
<sst xmlns="http://schemas.openxmlformats.org/spreadsheetml/2006/main" count="389" uniqueCount="373">
  <si>
    <t>Nombre</t>
  </si>
  <si>
    <t>A0001</t>
  </si>
  <si>
    <t>TALLER AERONAUTICO</t>
  </si>
  <si>
    <t>A0002</t>
  </si>
  <si>
    <t>MATERIALES AERONAUTICOS</t>
  </si>
  <si>
    <t>A0006</t>
  </si>
  <si>
    <t>ENSAYOS NO DESTRUCTIVOS</t>
  </si>
  <si>
    <t>A0008</t>
  </si>
  <si>
    <t>ESTRUCTURAS III</t>
  </si>
  <si>
    <t>A0009</t>
  </si>
  <si>
    <t>MECANICA RACIONAL</t>
  </si>
  <si>
    <t>A0010</t>
  </si>
  <si>
    <t>ELECTROTECNIA Y SISTEMAS ELECTRICOS DE AERONAVES</t>
  </si>
  <si>
    <t>A0014</t>
  </si>
  <si>
    <t>ESTRUCTURAS V</t>
  </si>
  <si>
    <t>A0015</t>
  </si>
  <si>
    <t>MECANICA DE LOS FLUIDOS II</t>
  </si>
  <si>
    <t>A0020</t>
  </si>
  <si>
    <t>MOTORES ALTERNATIVOS</t>
  </si>
  <si>
    <t>A0021</t>
  </si>
  <si>
    <t>AERODINAMICA GENERAL II</t>
  </si>
  <si>
    <t>A0022</t>
  </si>
  <si>
    <t>MEDICIONES E INSTRUMENTOS DE AERONAVES</t>
  </si>
  <si>
    <t>A0023</t>
  </si>
  <si>
    <t>CONTROL Y GUIADO</t>
  </si>
  <si>
    <t>A0024</t>
  </si>
  <si>
    <t>TALLERES Y MANTENIMIENTO AERONAUTICO</t>
  </si>
  <si>
    <t>A0028</t>
  </si>
  <si>
    <t>AEROPUERTOS Y OPERACIONES DE VUELO</t>
  </si>
  <si>
    <t>A0050</t>
  </si>
  <si>
    <t>MECANISMOS Y ELEMENTOS DE MAQUINAS</t>
  </si>
  <si>
    <t>A0052</t>
  </si>
  <si>
    <t>MECANICA DE LOS FLUIDOS</t>
  </si>
  <si>
    <t>A0053</t>
  </si>
  <si>
    <t>CIRCUITOS DE PRESION</t>
  </si>
  <si>
    <t>C0001</t>
  </si>
  <si>
    <t>CONSTRUCCIONES METALICAS Y DE MADERA</t>
  </si>
  <si>
    <t>C0006</t>
  </si>
  <si>
    <t>ESTRUCTURAS IV</t>
  </si>
  <si>
    <t>C0007</t>
  </si>
  <si>
    <t>C0101</t>
  </si>
  <si>
    <t>ESTRUCTURAS I</t>
  </si>
  <si>
    <t>C0102</t>
  </si>
  <si>
    <t>SISTEMAS DE REPRESENTACION A</t>
  </si>
  <si>
    <t>C0103</t>
  </si>
  <si>
    <t>ESTRUCTURAS II</t>
  </si>
  <si>
    <t>C0104</t>
  </si>
  <si>
    <t>MATERIALES I</t>
  </si>
  <si>
    <t>C0105</t>
  </si>
  <si>
    <t>C0106</t>
  </si>
  <si>
    <t>MATERIALES II</t>
  </si>
  <si>
    <t>C0107</t>
  </si>
  <si>
    <t>GEOTECNIA I</t>
  </si>
  <si>
    <t>C0108</t>
  </si>
  <si>
    <t>C0109</t>
  </si>
  <si>
    <t>MATERIALES III</t>
  </si>
  <si>
    <t>C0110</t>
  </si>
  <si>
    <t>HORMIGON ARMADO I</t>
  </si>
  <si>
    <t>C0111</t>
  </si>
  <si>
    <t>C0112</t>
  </si>
  <si>
    <t>TRANSPORTES</t>
  </si>
  <si>
    <t>C0115</t>
  </si>
  <si>
    <t>GEOTECNIA II</t>
  </si>
  <si>
    <t>C0116</t>
  </si>
  <si>
    <t>EDIFICIOS II</t>
  </si>
  <si>
    <t>C0117</t>
  </si>
  <si>
    <t>CAMINOS I</t>
  </si>
  <si>
    <t>C0118</t>
  </si>
  <si>
    <t>PLANEAMIENTO REGIONAL Y URBANO</t>
  </si>
  <si>
    <t>C0119</t>
  </si>
  <si>
    <t>PROYECTO FINAL DE CARRERA</t>
  </si>
  <si>
    <t>C0123</t>
  </si>
  <si>
    <t>C0124</t>
  </si>
  <si>
    <t>GEOTECNIA III</t>
  </si>
  <si>
    <t>C0151</t>
  </si>
  <si>
    <t>C0152</t>
  </si>
  <si>
    <t>ESTRUCTURAS</t>
  </si>
  <si>
    <t>E0001</t>
  </si>
  <si>
    <t>TECNOLOGIA ELECTROMECANICA</t>
  </si>
  <si>
    <t>E0003</t>
  </si>
  <si>
    <t>ELECTROTECNIA II</t>
  </si>
  <si>
    <t>E0005</t>
  </si>
  <si>
    <t>CONTROL DE POTENCIA</t>
  </si>
  <si>
    <t>E0201</t>
  </si>
  <si>
    <t>PROGRAMACION, ALGORITMOS Y ESTRUCTURAS DE DATOS</t>
  </si>
  <si>
    <t>E0202</t>
  </si>
  <si>
    <t>CAMPOS Y ONDAS</t>
  </si>
  <si>
    <t>E0203</t>
  </si>
  <si>
    <t>FISICA DE SEMICONDUCTORES</t>
  </si>
  <si>
    <t>E0204</t>
  </si>
  <si>
    <t>TEORIA DE CIRCUITOS I</t>
  </si>
  <si>
    <t>E0208</t>
  </si>
  <si>
    <t>MEDIDAS ELECTRICAS</t>
  </si>
  <si>
    <t>E0209</t>
  </si>
  <si>
    <t>CIRCUITOS ELECTRONICOS I</t>
  </si>
  <si>
    <t>E0210</t>
  </si>
  <si>
    <t>MAQUINAS E INSTALACIONES ELECTRICAS</t>
  </si>
  <si>
    <t>E0211</t>
  </si>
  <si>
    <t>SEÑALES Y SISTEMAS</t>
  </si>
  <si>
    <t>E0212</t>
  </si>
  <si>
    <t>INTRODUCCION A LOS SISTEMAS LOGICOS Y DIGITALES</t>
  </si>
  <si>
    <t>E0217</t>
  </si>
  <si>
    <t>MEDICIONES DE ALTA FRECUENCIA</t>
  </si>
  <si>
    <t>E0218</t>
  </si>
  <si>
    <t>ELECTRONICA DE POTENCIA</t>
  </si>
  <si>
    <t>E0219</t>
  </si>
  <si>
    <t>CONTROL MODERNO</t>
  </si>
  <si>
    <t>E0221</t>
  </si>
  <si>
    <t>SISTEMAS DE COMUNICACIONES I</t>
  </si>
  <si>
    <t>E0223</t>
  </si>
  <si>
    <t>TEORIA DE LAS COMUNICACIONES</t>
  </si>
  <si>
    <t>E0225</t>
  </si>
  <si>
    <t>ARQUITECTURA DE COMPUTADORES I</t>
  </si>
  <si>
    <t>E0227</t>
  </si>
  <si>
    <t>PROYECTO FINAL</t>
  </si>
  <si>
    <t>E0231</t>
  </si>
  <si>
    <t>DISPOSITIVOS ELECTRONICOS B</t>
  </si>
  <si>
    <t>E0232</t>
  </si>
  <si>
    <t>CIRCUITOS ELECTRONICOS</t>
  </si>
  <si>
    <t>E0233</t>
  </si>
  <si>
    <t>MAQUINAS ELECTRICAS I</t>
  </si>
  <si>
    <t>E0238</t>
  </si>
  <si>
    <t>CENTRALES ELECTRICAS I</t>
  </si>
  <si>
    <t>E0239</t>
  </si>
  <si>
    <t>SISTEMAS DE POTENCIA</t>
  </si>
  <si>
    <t>E0240</t>
  </si>
  <si>
    <t>DISPOSITIVOS E INSTALACIONES ELECTRICAS II</t>
  </si>
  <si>
    <t>E0241</t>
  </si>
  <si>
    <t>SISTEMAS DIGITALES Y DE COMUNICACIONES</t>
  </si>
  <si>
    <t>E0282</t>
  </si>
  <si>
    <t>ELECTROTECNIA Y ELECTRONICA</t>
  </si>
  <si>
    <t>E0284</t>
  </si>
  <si>
    <t>ELECTRONICA INDUSTRIAL</t>
  </si>
  <si>
    <t>E0285</t>
  </si>
  <si>
    <t>CENTRALES, LINEAS Y SUBESTACIONES ELECTRICAS</t>
  </si>
  <si>
    <t>F0003</t>
  </si>
  <si>
    <t>FISICA III</t>
  </si>
  <si>
    <t>F0005</t>
  </si>
  <si>
    <t>ANALISIS MATEMATICO III</t>
  </si>
  <si>
    <t>F0006</t>
  </si>
  <si>
    <t>ANALISIS MATEMATICO IV</t>
  </si>
  <si>
    <t>F0008</t>
  </si>
  <si>
    <t>F0009</t>
  </si>
  <si>
    <t>FISICA II</t>
  </si>
  <si>
    <t>F0301</t>
  </si>
  <si>
    <t>MATEMATICA A</t>
  </si>
  <si>
    <t>F0302</t>
  </si>
  <si>
    <t>MATEMATICA B</t>
  </si>
  <si>
    <t>F0303</t>
  </si>
  <si>
    <t>FISICA I</t>
  </si>
  <si>
    <t>F0304</t>
  </si>
  <si>
    <t>MATEMATICA C</t>
  </si>
  <si>
    <t>F0305</t>
  </si>
  <si>
    <t>F0306</t>
  </si>
  <si>
    <t>MATEMATICA D</t>
  </si>
  <si>
    <t>F0307</t>
  </si>
  <si>
    <t>ESTADISTICA</t>
  </si>
  <si>
    <t>F0308</t>
  </si>
  <si>
    <t>FISICA III A</t>
  </si>
  <si>
    <t>F0309</t>
  </si>
  <si>
    <t>FISICA III B</t>
  </si>
  <si>
    <t>F0310</t>
  </si>
  <si>
    <t>MATEMATICA D1</t>
  </si>
  <si>
    <t>F0311</t>
  </si>
  <si>
    <t>MATEMATICA E</t>
  </si>
  <si>
    <t>F0312</t>
  </si>
  <si>
    <t>PROBABILIDADES</t>
  </si>
  <si>
    <t>F0313</t>
  </si>
  <si>
    <t>MATEMATICA C1</t>
  </si>
  <si>
    <t>F0314</t>
  </si>
  <si>
    <t>MATEMATICA APLICADA</t>
  </si>
  <si>
    <t>F0315</t>
  </si>
  <si>
    <t>PROBABILIDADES Y ESTADISTICAS</t>
  </si>
  <si>
    <t>G0005</t>
  </si>
  <si>
    <t>INSTRUMENTAL Y TECNICAS ESPECIALES</t>
  </si>
  <si>
    <t>G0403</t>
  </si>
  <si>
    <t>GEOMORFOLOGIA</t>
  </si>
  <si>
    <t>G0404</t>
  </si>
  <si>
    <t>FUNDAMENTOS DE INSTRUMENTAL</t>
  </si>
  <si>
    <t>G0408</t>
  </si>
  <si>
    <t>CALCULO DE COMPENSACION</t>
  </si>
  <si>
    <t>G0409</t>
  </si>
  <si>
    <t>G0410</t>
  </si>
  <si>
    <t>TOPOGRAFIA II</t>
  </si>
  <si>
    <t>G0414</t>
  </si>
  <si>
    <t>AGRIMENSURA LEGAL II</t>
  </si>
  <si>
    <t>G0415</t>
  </si>
  <si>
    <t>FOTOGRAMETRIA II</t>
  </si>
  <si>
    <t>G0416</t>
  </si>
  <si>
    <t>GEODESIA II</t>
  </si>
  <si>
    <t>G0417</t>
  </si>
  <si>
    <t>FOTOINTERPRETACION</t>
  </si>
  <si>
    <t>G0422</t>
  </si>
  <si>
    <t>AGRIMENSURA APLICADA A OBRAS DE DESARROLLO LINEAL</t>
  </si>
  <si>
    <t>G0423</t>
  </si>
  <si>
    <t>VALUACIONES</t>
  </si>
  <si>
    <t>G0424</t>
  </si>
  <si>
    <t>PLANEAMIENTO TERRITORIAL</t>
  </si>
  <si>
    <t>G0425</t>
  </si>
  <si>
    <t>SISTEMAS DE INFORMACION GEOGRAFICA - GIS</t>
  </si>
  <si>
    <t>G0450</t>
  </si>
  <si>
    <t>TOPOGRAFIA</t>
  </si>
  <si>
    <t>H0005</t>
  </si>
  <si>
    <t>PROYECTOS HIDRAULICOS</t>
  </si>
  <si>
    <t>H0006</t>
  </si>
  <si>
    <t>APROVECHAMIENTO DE LOS RECURSOS HIDRICOS</t>
  </si>
  <si>
    <t>H0010</t>
  </si>
  <si>
    <t>HIDROLOGIA</t>
  </si>
  <si>
    <t>H0501</t>
  </si>
  <si>
    <t>HIDRAULICA I</t>
  </si>
  <si>
    <t>H0504</t>
  </si>
  <si>
    <t>H0508</t>
  </si>
  <si>
    <t>GESTION AMBIENTAL</t>
  </si>
  <si>
    <t>H0510</t>
  </si>
  <si>
    <t>MAQUINAS HIDRAULICAS</t>
  </si>
  <si>
    <t>H0513</t>
  </si>
  <si>
    <t>HIDROLOGIA I</t>
  </si>
  <si>
    <t>H0516</t>
  </si>
  <si>
    <t>HIDRAULICA FLUVIAL</t>
  </si>
  <si>
    <t>H0519</t>
  </si>
  <si>
    <t>HIDROQUIMICA Y TRANSPORTE DE CONTAMINANTES</t>
  </si>
  <si>
    <t>H0521</t>
  </si>
  <si>
    <t>PLANEAMIENTO Y GESTION DE LOS RECURSOS HIDRICOS</t>
  </si>
  <si>
    <t>H0523</t>
  </si>
  <si>
    <t>H0524</t>
  </si>
  <si>
    <t>INGENIERIA SANITARIA</t>
  </si>
  <si>
    <t>H0526</t>
  </si>
  <si>
    <t>TRABAJO FINAL</t>
  </si>
  <si>
    <t>H0550</t>
  </si>
  <si>
    <t>HIDRAULICA GENERAL I</t>
  </si>
  <si>
    <t>M0002</t>
  </si>
  <si>
    <t>PROYECTO INTEGRAL DE PLANTAS</t>
  </si>
  <si>
    <t>M0601</t>
  </si>
  <si>
    <t>TALLER DE MATERIALES</t>
  </si>
  <si>
    <t>M0602</t>
  </si>
  <si>
    <t>GRAFICA PARA INGENIERIA</t>
  </si>
  <si>
    <t>M0603</t>
  </si>
  <si>
    <t>MATERIALES</t>
  </si>
  <si>
    <t>M0604</t>
  </si>
  <si>
    <t>TERMODINAMICA A</t>
  </si>
  <si>
    <t>M0610</t>
  </si>
  <si>
    <t>FUNDAMENTOS DEL COMPORTAMIENTO DE LOS MATERIALES I</t>
  </si>
  <si>
    <t>M0611</t>
  </si>
  <si>
    <t>FISICOQUIMICA DE MATERIALES</t>
  </si>
  <si>
    <t>M0618</t>
  </si>
  <si>
    <t>TERMOTECNIA II</t>
  </si>
  <si>
    <t>M0620</t>
  </si>
  <si>
    <t>SIDERURGIA</t>
  </si>
  <si>
    <t>M0626</t>
  </si>
  <si>
    <t>TECNOLOGIA DE UNION DE MATERIALES</t>
  </si>
  <si>
    <t>M0627</t>
  </si>
  <si>
    <t>PROYECTO DE MAQUINAS</t>
  </si>
  <si>
    <t>M0629</t>
  </si>
  <si>
    <t>PROYECTO INTEGRAL DE PLANTAS I</t>
  </si>
  <si>
    <t>M0630</t>
  </si>
  <si>
    <t>TECNOLOGIA DE LA FUNDICION</t>
  </si>
  <si>
    <t>M0636</t>
  </si>
  <si>
    <t>AUTOMATIZACION I</t>
  </si>
  <si>
    <t>M0642</t>
  </si>
  <si>
    <t>TERMOTECNIA IV</t>
  </si>
  <si>
    <t>M0643</t>
  </si>
  <si>
    <t>TERMOTECNIA V</t>
  </si>
  <si>
    <t>M0644</t>
  </si>
  <si>
    <t>PULVIMETALURGIA</t>
  </si>
  <si>
    <t>M0645</t>
  </si>
  <si>
    <t>DISEÑO MECANICO DE CAÑERIAS</t>
  </si>
  <si>
    <t>M0652</t>
  </si>
  <si>
    <t>CARACTERIZACION DE MATERIALES</t>
  </si>
  <si>
    <t>M0673</t>
  </si>
  <si>
    <t>TERMODINAMICA B</t>
  </si>
  <si>
    <t>P0701</t>
  </si>
  <si>
    <t>INTRODUCCION A LA INGENIERIA</t>
  </si>
  <si>
    <t>P0702</t>
  </si>
  <si>
    <t>MACROECONOMIA Y POLITICAS ECONOMICAS SOCIALES ARGENTINAS</t>
  </si>
  <si>
    <t>P0704</t>
  </si>
  <si>
    <t>MICROECONOMIA</t>
  </si>
  <si>
    <t>P0706</t>
  </si>
  <si>
    <t xml:space="preserve">ADMINISTRACION  GENERAL Y SISTEMAS ADMINISTRATIVOS </t>
  </si>
  <si>
    <t>P0707</t>
  </si>
  <si>
    <t>PRODUCCION II</t>
  </si>
  <si>
    <t>P0708</t>
  </si>
  <si>
    <t>INDUSTRIAS II</t>
  </si>
  <si>
    <t>P0711</t>
  </si>
  <si>
    <t>DIRECCION GENERAL</t>
  </si>
  <si>
    <t>P0712</t>
  </si>
  <si>
    <t>FORMULACION Y EVALUACION DE PROYECTOS</t>
  </si>
  <si>
    <t>P0719</t>
  </si>
  <si>
    <t>ADMINISTRACION DE PERSONAL</t>
  </si>
  <si>
    <t>P0752</t>
  </si>
  <si>
    <t>ECONOMIA Y ORGANIZACION INDUSTRIAL</t>
  </si>
  <si>
    <t>P0759</t>
  </si>
  <si>
    <t>INGENIERIA LEGAL</t>
  </si>
  <si>
    <t>P0764</t>
  </si>
  <si>
    <t>EVALUACION DE PROYECTOS Y ORGANIZACION DE OBRAS</t>
  </si>
  <si>
    <t>Q0004</t>
  </si>
  <si>
    <t>INDUSTRIAS QUIMICAS II</t>
  </si>
  <si>
    <t>Q0801</t>
  </si>
  <si>
    <t>TERMODINAMICA DE INGENIERIA QUIMICA I</t>
  </si>
  <si>
    <t>Q0804</t>
  </si>
  <si>
    <t>TRANSFERENCIA DE CANTIDAD DE MOVIMIENTO</t>
  </si>
  <si>
    <t>Q0805</t>
  </si>
  <si>
    <t>SIMULACION DE PROCESOS I</t>
  </si>
  <si>
    <t>Q0809</t>
  </si>
  <si>
    <t>INGENIERIA DE LAS OPERACIONES FISICAS I</t>
  </si>
  <si>
    <t>Q0810</t>
  </si>
  <si>
    <t>INGENIERIA DE LAS REACCIONES QUIMICAS I</t>
  </si>
  <si>
    <t>Q0811</t>
  </si>
  <si>
    <t>TECNOLOGIA DEL CALOR</t>
  </si>
  <si>
    <t>Q0812</t>
  </si>
  <si>
    <t>ELECTROQUIMICA</t>
  </si>
  <si>
    <t>Q0818</t>
  </si>
  <si>
    <t>CONTROL DE PROCESOS I</t>
  </si>
  <si>
    <t>Q0819</t>
  </si>
  <si>
    <t>MATERIALES Y EQUIPOS PARA PROCESOS QUIMICOS</t>
  </si>
  <si>
    <t>Q0822</t>
  </si>
  <si>
    <t>DISEÑO OPTIMO I</t>
  </si>
  <si>
    <t>Q0823</t>
  </si>
  <si>
    <t>INDUSTRIAS QUIMICAS</t>
  </si>
  <si>
    <t>Q0824</t>
  </si>
  <si>
    <t>PROYECTO</t>
  </si>
  <si>
    <t>Q0850</t>
  </si>
  <si>
    <t>FUNDAMENTOS DE INGENIERIA AMBIENTAL</t>
  </si>
  <si>
    <t>Q0851</t>
  </si>
  <si>
    <t>HIGIENE Y SEGURIDAD EN EL TRABAJO</t>
  </si>
  <si>
    <t>Q0855</t>
  </si>
  <si>
    <t>INGENIERIA DE LAS OPERACIONES FISICAS</t>
  </si>
  <si>
    <t>S0001</t>
  </si>
  <si>
    <t>HUMANISTICA A</t>
  </si>
  <si>
    <t>S0002</t>
  </si>
  <si>
    <t>HUMANISTICA B</t>
  </si>
  <si>
    <t>S0004</t>
  </si>
  <si>
    <t>LOGICA I</t>
  </si>
  <si>
    <t>S0009</t>
  </si>
  <si>
    <t>TALLERES DE HERRAMIENTAS HUMANISTICAS</t>
  </si>
  <si>
    <t>S0011</t>
  </si>
  <si>
    <t>INGENIERIA SOCIAL</t>
  </si>
  <si>
    <t>U0003</t>
  </si>
  <si>
    <t>QUIMICA ORGANICA I</t>
  </si>
  <si>
    <t>U0005</t>
  </si>
  <si>
    <t>FISICOQUIMICA I</t>
  </si>
  <si>
    <t>U0007</t>
  </si>
  <si>
    <t>QUIMICA</t>
  </si>
  <si>
    <t>U0901</t>
  </si>
  <si>
    <t>QUIMICA GENERAL</t>
  </si>
  <si>
    <t>U0902</t>
  </si>
  <si>
    <t>U0903</t>
  </si>
  <si>
    <t>QUIMICA INORGANICA</t>
  </si>
  <si>
    <t>U0904</t>
  </si>
  <si>
    <t>U0907</t>
  </si>
  <si>
    <t>U0911</t>
  </si>
  <si>
    <t>QUIMICA A</t>
  </si>
  <si>
    <t>E0301</t>
  </si>
  <si>
    <t>INTRODUCCION AL DISEÑO LOGICO</t>
  </si>
  <si>
    <t>E0304</t>
  </si>
  <si>
    <t>INSTRUMENTACION Y CONTROL</t>
  </si>
  <si>
    <t>E0305</t>
  </si>
  <si>
    <t>CIRCUITOS DIGITALES Y MICROCONTROLADORES</t>
  </si>
  <si>
    <t>F0316</t>
  </si>
  <si>
    <t>F0317</t>
  </si>
  <si>
    <t>BAJAS</t>
  </si>
  <si>
    <t>% del inicial</t>
  </si>
  <si>
    <r>
      <t>Desinscripción</t>
    </r>
    <r>
      <rPr>
        <u val="single"/>
        <sz val="12"/>
        <rFont val="Times New Roman"/>
        <family val="1"/>
      </rPr>
      <t xml:space="preserve"> a materias del 1º cuatrimestre de 2013 en el Siu-Guaraní</t>
    </r>
  </si>
  <si>
    <t>Período Lectivo: 1º cuatrimestre 2013</t>
  </si>
  <si>
    <t>Fechas del período de bajas: Desde el 10-06 00:00 hasta 14-06-2013 23:59</t>
  </si>
  <si>
    <t>INICIAL (10/6)</t>
  </si>
  <si>
    <t>FINAL (17/6)</t>
  </si>
  <si>
    <t>CUNIV</t>
  </si>
  <si>
    <t>CUNI1</t>
  </si>
  <si>
    <t>CURSO DE INGRESO DE INGENIERIA-COMP (B1 y B2)</t>
  </si>
  <si>
    <t>CURSO DE NIVELACION (B1 y B2)</t>
  </si>
  <si>
    <t>Totales inscripciones y desinscripciones del 1º cuatrimestre</t>
  </si>
  <si>
    <t>Cuniv no entró en período de desinscripción (Período del Siu: Trimestre)</t>
  </si>
  <si>
    <t>Cód. Materia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</si>
</sst>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0" fillId="0" borderId="12" xfId="0" applyFont="1" applyFill="1" applyBorder="1" applyAlignment="1" applyProtection="1">
      <alignment/>
      <protection locked="0"/>
    </xf>
    <xf numFmtId="10" fontId="10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10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7" fillId="0" borderId="13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10" fontId="7" fillId="0" borderId="13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wrapText="1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zoomScale="130" zoomScaleNormal="130" zoomScalePageLayoutView="0" workbookViewId="0" topLeftCell="A1">
      <pane ySplit="4" topLeftCell="A32" activePane="bottomLeft" state="frozen"/>
      <selection pane="topLeft" activeCell="A1" sqref="A1"/>
      <selection pane="bottomLeft" activeCell="H8" sqref="H8"/>
    </sheetView>
  </sheetViews>
  <sheetFormatPr defaultColWidth="11.57421875" defaultRowHeight="12.75"/>
  <cols>
    <col min="1" max="1" width="6.57421875" style="0" bestFit="1" customWidth="1"/>
    <col min="2" max="2" width="62.57421875" style="0" bestFit="1" customWidth="1"/>
    <col min="3" max="3" width="7.28125" style="0" customWidth="1"/>
    <col min="4" max="5" width="6.421875" style="0" customWidth="1"/>
    <col min="6" max="6" width="8.28125" style="0" customWidth="1"/>
  </cols>
  <sheetData>
    <row r="1" spans="1:6" ht="15.75">
      <c r="A1" s="2" t="s">
        <v>361</v>
      </c>
      <c r="B1" s="3"/>
      <c r="C1" s="3"/>
      <c r="D1" s="3"/>
      <c r="E1" s="3"/>
      <c r="F1" s="3"/>
    </row>
    <row r="2" spans="1:6" ht="15.75">
      <c r="A2" s="9" t="s">
        <v>362</v>
      </c>
      <c r="B2" s="4"/>
      <c r="C2" s="4"/>
      <c r="D2" s="4"/>
      <c r="E2" s="4"/>
      <c r="F2" s="4"/>
    </row>
    <row r="3" spans="1:6" ht="15.75">
      <c r="A3" s="9" t="s">
        <v>363</v>
      </c>
      <c r="B3" s="4"/>
      <c r="C3" s="4"/>
      <c r="D3" s="4"/>
      <c r="E3" s="4"/>
      <c r="F3" s="4"/>
    </row>
    <row r="4" spans="1:6" ht="24.75" customHeight="1">
      <c r="A4" s="21" t="s">
        <v>372</v>
      </c>
      <c r="B4" s="22" t="s">
        <v>0</v>
      </c>
      <c r="C4" s="23" t="s">
        <v>364</v>
      </c>
      <c r="D4" s="23" t="s">
        <v>365</v>
      </c>
      <c r="E4" s="24" t="s">
        <v>359</v>
      </c>
      <c r="F4" s="23" t="s">
        <v>360</v>
      </c>
    </row>
    <row r="5" spans="1:6" ht="14.25" customHeight="1">
      <c r="A5" s="5" t="s">
        <v>1</v>
      </c>
      <c r="B5" s="5" t="s">
        <v>2</v>
      </c>
      <c r="C5" s="6">
        <v>109</v>
      </c>
      <c r="D5" s="6">
        <v>105</v>
      </c>
      <c r="E5" s="7">
        <f aca="true" t="shared" si="0" ref="E5:E25">C5-D5</f>
        <v>4</v>
      </c>
      <c r="F5" s="13">
        <f aca="true" t="shared" si="1" ref="F5:F36">E5/C5</f>
        <v>0.03669724770642202</v>
      </c>
    </row>
    <row r="6" spans="1:6" ht="14.25" customHeight="1">
      <c r="A6" s="5" t="s">
        <v>3</v>
      </c>
      <c r="B6" s="5" t="s">
        <v>4</v>
      </c>
      <c r="C6" s="6">
        <v>49</v>
      </c>
      <c r="D6" s="6">
        <v>47</v>
      </c>
      <c r="E6" s="7">
        <f t="shared" si="0"/>
        <v>2</v>
      </c>
      <c r="F6" s="13">
        <f t="shared" si="1"/>
        <v>0.04081632653061224</v>
      </c>
    </row>
    <row r="7" spans="1:6" ht="14.25" customHeight="1">
      <c r="A7" s="5" t="s">
        <v>5</v>
      </c>
      <c r="B7" s="5" t="s">
        <v>6</v>
      </c>
      <c r="C7" s="6">
        <v>79</v>
      </c>
      <c r="D7" s="6">
        <v>69</v>
      </c>
      <c r="E7" s="7">
        <f t="shared" si="0"/>
        <v>10</v>
      </c>
      <c r="F7" s="13">
        <f t="shared" si="1"/>
        <v>0.12658227848101267</v>
      </c>
    </row>
    <row r="8" spans="1:6" ht="14.25" customHeight="1">
      <c r="A8" s="5" t="s">
        <v>7</v>
      </c>
      <c r="B8" s="5" t="s">
        <v>8</v>
      </c>
      <c r="C8" s="6">
        <v>107</v>
      </c>
      <c r="D8" s="6">
        <v>106</v>
      </c>
      <c r="E8" s="7">
        <f t="shared" si="0"/>
        <v>1</v>
      </c>
      <c r="F8" s="13">
        <f t="shared" si="1"/>
        <v>0.009345794392523364</v>
      </c>
    </row>
    <row r="9" spans="1:6" ht="14.25" customHeight="1">
      <c r="A9" s="5" t="s">
        <v>9</v>
      </c>
      <c r="B9" s="5" t="s">
        <v>10</v>
      </c>
      <c r="C9" s="6">
        <v>216</v>
      </c>
      <c r="D9" s="6">
        <v>189</v>
      </c>
      <c r="E9" s="7">
        <f t="shared" si="0"/>
        <v>27</v>
      </c>
      <c r="F9" s="13">
        <f t="shared" si="1"/>
        <v>0.125</v>
      </c>
    </row>
    <row r="10" spans="1:6" ht="14.25" customHeight="1">
      <c r="A10" s="5" t="s">
        <v>11</v>
      </c>
      <c r="B10" s="5" t="s">
        <v>12</v>
      </c>
      <c r="C10" s="6">
        <v>6</v>
      </c>
      <c r="D10" s="6">
        <v>5</v>
      </c>
      <c r="E10" s="7">
        <f t="shared" si="0"/>
        <v>1</v>
      </c>
      <c r="F10" s="13">
        <f t="shared" si="1"/>
        <v>0.16666666666666666</v>
      </c>
    </row>
    <row r="11" spans="1:6" ht="14.25" customHeight="1">
      <c r="A11" s="5" t="s">
        <v>13</v>
      </c>
      <c r="B11" s="5" t="s">
        <v>14</v>
      </c>
      <c r="C11" s="6">
        <v>26</v>
      </c>
      <c r="D11" s="6">
        <v>25</v>
      </c>
      <c r="E11" s="7">
        <f t="shared" si="0"/>
        <v>1</v>
      </c>
      <c r="F11" s="13">
        <f t="shared" si="1"/>
        <v>0.038461538461538464</v>
      </c>
    </row>
    <row r="12" spans="1:6" ht="14.25" customHeight="1">
      <c r="A12" s="5" t="s">
        <v>15</v>
      </c>
      <c r="B12" s="5" t="s">
        <v>16</v>
      </c>
      <c r="C12" s="6">
        <v>33</v>
      </c>
      <c r="D12" s="6">
        <v>33</v>
      </c>
      <c r="E12" s="7">
        <f t="shared" si="0"/>
        <v>0</v>
      </c>
      <c r="F12" s="13">
        <f t="shared" si="1"/>
        <v>0</v>
      </c>
    </row>
    <row r="13" spans="1:6" ht="14.25" customHeight="1">
      <c r="A13" s="5" t="s">
        <v>17</v>
      </c>
      <c r="B13" s="5" t="s">
        <v>18</v>
      </c>
      <c r="C13" s="6">
        <v>30</v>
      </c>
      <c r="D13" s="6">
        <v>28</v>
      </c>
      <c r="E13" s="7">
        <f t="shared" si="0"/>
        <v>2</v>
      </c>
      <c r="F13" s="13">
        <f t="shared" si="1"/>
        <v>0.06666666666666667</v>
      </c>
    </row>
    <row r="14" spans="1:6" s="1" customFormat="1" ht="14.25" customHeight="1">
      <c r="A14" s="5" t="s">
        <v>19</v>
      </c>
      <c r="B14" s="5" t="s">
        <v>20</v>
      </c>
      <c r="C14" s="6">
        <v>25</v>
      </c>
      <c r="D14" s="6">
        <v>25</v>
      </c>
      <c r="E14" s="7">
        <f t="shared" si="0"/>
        <v>0</v>
      </c>
      <c r="F14" s="13">
        <f t="shared" si="1"/>
        <v>0</v>
      </c>
    </row>
    <row r="15" spans="1:6" ht="14.25" customHeight="1">
      <c r="A15" s="5" t="s">
        <v>21</v>
      </c>
      <c r="B15" s="5" t="s">
        <v>22</v>
      </c>
      <c r="C15" s="6">
        <v>33</v>
      </c>
      <c r="D15" s="6">
        <v>32</v>
      </c>
      <c r="E15" s="7">
        <f t="shared" si="0"/>
        <v>1</v>
      </c>
      <c r="F15" s="13">
        <f t="shared" si="1"/>
        <v>0.030303030303030304</v>
      </c>
    </row>
    <row r="16" spans="1:6" ht="14.25" customHeight="1">
      <c r="A16" s="5" t="s">
        <v>23</v>
      </c>
      <c r="B16" s="5" t="s">
        <v>24</v>
      </c>
      <c r="C16" s="6">
        <v>21</v>
      </c>
      <c r="D16" s="6">
        <v>21</v>
      </c>
      <c r="E16" s="7">
        <f t="shared" si="0"/>
        <v>0</v>
      </c>
      <c r="F16" s="13">
        <f t="shared" si="1"/>
        <v>0</v>
      </c>
    </row>
    <row r="17" spans="1:6" ht="14.25" customHeight="1">
      <c r="A17" s="5" t="s">
        <v>25</v>
      </c>
      <c r="B17" s="5" t="s">
        <v>26</v>
      </c>
      <c r="C17" s="6">
        <v>16</v>
      </c>
      <c r="D17" s="6">
        <v>16</v>
      </c>
      <c r="E17" s="7">
        <f t="shared" si="0"/>
        <v>0</v>
      </c>
      <c r="F17" s="13">
        <f t="shared" si="1"/>
        <v>0</v>
      </c>
    </row>
    <row r="18" spans="1:6" ht="14.25" customHeight="1">
      <c r="A18" s="5" t="s">
        <v>27</v>
      </c>
      <c r="B18" s="5" t="s">
        <v>28</v>
      </c>
      <c r="C18" s="6">
        <v>29</v>
      </c>
      <c r="D18" s="6">
        <v>28</v>
      </c>
      <c r="E18" s="7">
        <f t="shared" si="0"/>
        <v>1</v>
      </c>
      <c r="F18" s="13">
        <f t="shared" si="1"/>
        <v>0.034482758620689655</v>
      </c>
    </row>
    <row r="19" spans="1:6" ht="14.25" customHeight="1">
      <c r="A19" s="5" t="s">
        <v>29</v>
      </c>
      <c r="B19" s="5" t="s">
        <v>30</v>
      </c>
      <c r="C19" s="6">
        <v>136</v>
      </c>
      <c r="D19" s="6">
        <v>132</v>
      </c>
      <c r="E19" s="7">
        <f t="shared" si="0"/>
        <v>4</v>
      </c>
      <c r="F19" s="13">
        <f t="shared" si="1"/>
        <v>0.029411764705882353</v>
      </c>
    </row>
    <row r="20" spans="1:6" ht="14.25" customHeight="1">
      <c r="A20" s="5" t="s">
        <v>31</v>
      </c>
      <c r="B20" s="5" t="s">
        <v>32</v>
      </c>
      <c r="C20" s="6">
        <v>315</v>
      </c>
      <c r="D20" s="6">
        <v>302</v>
      </c>
      <c r="E20" s="7">
        <f t="shared" si="0"/>
        <v>13</v>
      </c>
      <c r="F20" s="13">
        <f t="shared" si="1"/>
        <v>0.04126984126984127</v>
      </c>
    </row>
    <row r="21" spans="1:6" ht="14.25" customHeight="1">
      <c r="A21" s="5" t="s">
        <v>33</v>
      </c>
      <c r="B21" s="5" t="s">
        <v>34</v>
      </c>
      <c r="C21" s="6">
        <v>79</v>
      </c>
      <c r="D21" s="6">
        <v>79</v>
      </c>
      <c r="E21" s="7">
        <f t="shared" si="0"/>
        <v>0</v>
      </c>
      <c r="F21" s="13">
        <f t="shared" si="1"/>
        <v>0</v>
      </c>
    </row>
    <row r="22" spans="1:6" ht="14.25" customHeight="1">
      <c r="A22" s="5" t="s">
        <v>35</v>
      </c>
      <c r="B22" s="5" t="s">
        <v>36</v>
      </c>
      <c r="C22" s="6">
        <v>2</v>
      </c>
      <c r="D22" s="6">
        <v>2</v>
      </c>
      <c r="E22" s="7">
        <f t="shared" si="0"/>
        <v>0</v>
      </c>
      <c r="F22" s="13">
        <f t="shared" si="1"/>
        <v>0</v>
      </c>
    </row>
    <row r="23" spans="1:6" ht="14.25" customHeight="1">
      <c r="A23" s="5" t="s">
        <v>37</v>
      </c>
      <c r="B23" s="5" t="s">
        <v>38</v>
      </c>
      <c r="C23" s="6">
        <v>2</v>
      </c>
      <c r="D23" s="6">
        <v>2</v>
      </c>
      <c r="E23" s="7">
        <f t="shared" si="0"/>
        <v>0</v>
      </c>
      <c r="F23" s="13">
        <f t="shared" si="1"/>
        <v>0</v>
      </c>
    </row>
    <row r="24" spans="1:6" ht="14.25" customHeight="1">
      <c r="A24" s="5" t="s">
        <v>39</v>
      </c>
      <c r="B24" s="5" t="s">
        <v>14</v>
      </c>
      <c r="C24" s="6">
        <v>4</v>
      </c>
      <c r="D24" s="6">
        <v>2</v>
      </c>
      <c r="E24" s="7">
        <f t="shared" si="0"/>
        <v>2</v>
      </c>
      <c r="F24" s="13">
        <f t="shared" si="1"/>
        <v>0.5</v>
      </c>
    </row>
    <row r="25" spans="1:6" ht="14.25" customHeight="1">
      <c r="A25" s="5" t="s">
        <v>40</v>
      </c>
      <c r="B25" s="5" t="s">
        <v>41</v>
      </c>
      <c r="C25" s="6">
        <v>167</v>
      </c>
      <c r="D25" s="6">
        <v>163</v>
      </c>
      <c r="E25" s="7">
        <f t="shared" si="0"/>
        <v>4</v>
      </c>
      <c r="F25" s="13">
        <f t="shared" si="1"/>
        <v>0.023952095808383235</v>
      </c>
    </row>
    <row r="26" spans="1:6" ht="14.25" customHeight="1">
      <c r="A26" s="5" t="s">
        <v>42</v>
      </c>
      <c r="B26" s="5" t="s">
        <v>43</v>
      </c>
      <c r="C26" s="6">
        <v>481</v>
      </c>
      <c r="D26" s="6">
        <v>457</v>
      </c>
      <c r="E26" s="7">
        <v>24</v>
      </c>
      <c r="F26" s="13">
        <f t="shared" si="1"/>
        <v>0.0498960498960499</v>
      </c>
    </row>
    <row r="27" spans="1:6" ht="14.25" customHeight="1">
      <c r="A27" s="5" t="s">
        <v>44</v>
      </c>
      <c r="B27" s="5" t="s">
        <v>45</v>
      </c>
      <c r="C27" s="6">
        <v>45</v>
      </c>
      <c r="D27" s="6">
        <v>43</v>
      </c>
      <c r="E27" s="7">
        <f aca="true" t="shared" si="2" ref="E27:E43">C27-D27</f>
        <v>2</v>
      </c>
      <c r="F27" s="13">
        <f t="shared" si="1"/>
        <v>0.044444444444444446</v>
      </c>
    </row>
    <row r="28" spans="1:6" ht="14.25" customHeight="1">
      <c r="A28" s="5" t="s">
        <v>46</v>
      </c>
      <c r="B28" s="5" t="s">
        <v>47</v>
      </c>
      <c r="C28" s="6">
        <v>50</v>
      </c>
      <c r="D28" s="6">
        <v>49</v>
      </c>
      <c r="E28" s="7">
        <f t="shared" si="2"/>
        <v>1</v>
      </c>
      <c r="F28" s="13">
        <f t="shared" si="1"/>
        <v>0.02</v>
      </c>
    </row>
    <row r="29" spans="1:6" ht="14.25" customHeight="1">
      <c r="A29" s="5" t="s">
        <v>48</v>
      </c>
      <c r="B29" s="5" t="s">
        <v>8</v>
      </c>
      <c r="C29" s="6">
        <v>112</v>
      </c>
      <c r="D29" s="6">
        <v>106</v>
      </c>
      <c r="E29" s="7">
        <f t="shared" si="2"/>
        <v>6</v>
      </c>
      <c r="F29" s="13">
        <f t="shared" si="1"/>
        <v>0.05357142857142857</v>
      </c>
    </row>
    <row r="30" spans="1:6" ht="14.25" customHeight="1">
      <c r="A30" s="5" t="s">
        <v>49</v>
      </c>
      <c r="B30" s="5" t="s">
        <v>50</v>
      </c>
      <c r="C30" s="6">
        <v>110</v>
      </c>
      <c r="D30" s="6">
        <v>109</v>
      </c>
      <c r="E30" s="7">
        <f t="shared" si="2"/>
        <v>1</v>
      </c>
      <c r="F30" s="13">
        <f t="shared" si="1"/>
        <v>0.00909090909090909</v>
      </c>
    </row>
    <row r="31" spans="1:6" ht="14.25" customHeight="1">
      <c r="A31" s="5" t="s">
        <v>51</v>
      </c>
      <c r="B31" s="5" t="s">
        <v>52</v>
      </c>
      <c r="C31" s="6">
        <v>130</v>
      </c>
      <c r="D31" s="6">
        <v>121</v>
      </c>
      <c r="E31" s="7">
        <f t="shared" si="2"/>
        <v>9</v>
      </c>
      <c r="F31" s="13">
        <f t="shared" si="1"/>
        <v>0.06923076923076923</v>
      </c>
    </row>
    <row r="32" spans="1:6" ht="14.25" customHeight="1">
      <c r="A32" s="5" t="s">
        <v>53</v>
      </c>
      <c r="B32" s="5" t="s">
        <v>38</v>
      </c>
      <c r="C32" s="6">
        <v>27</v>
      </c>
      <c r="D32" s="6">
        <v>26</v>
      </c>
      <c r="E32" s="7">
        <f t="shared" si="2"/>
        <v>1</v>
      </c>
      <c r="F32" s="13">
        <f t="shared" si="1"/>
        <v>0.037037037037037035</v>
      </c>
    </row>
    <row r="33" spans="1:6" ht="14.25" customHeight="1">
      <c r="A33" s="5" t="s">
        <v>54</v>
      </c>
      <c r="B33" s="5" t="s">
        <v>55</v>
      </c>
      <c r="C33" s="6">
        <v>63</v>
      </c>
      <c r="D33" s="6">
        <v>62</v>
      </c>
      <c r="E33" s="7">
        <f t="shared" si="2"/>
        <v>1</v>
      </c>
      <c r="F33" s="13">
        <f t="shared" si="1"/>
        <v>0.015873015873015872</v>
      </c>
    </row>
    <row r="34" spans="1:6" ht="14.25" customHeight="1">
      <c r="A34" s="5" t="s">
        <v>56</v>
      </c>
      <c r="B34" s="5" t="s">
        <v>57</v>
      </c>
      <c r="C34" s="6">
        <v>149</v>
      </c>
      <c r="D34" s="6">
        <v>145</v>
      </c>
      <c r="E34" s="7">
        <f t="shared" si="2"/>
        <v>4</v>
      </c>
      <c r="F34" s="13">
        <f t="shared" si="1"/>
        <v>0.026845637583892617</v>
      </c>
    </row>
    <row r="35" spans="1:6" ht="14.25" customHeight="1">
      <c r="A35" s="5" t="s">
        <v>58</v>
      </c>
      <c r="B35" s="5" t="s">
        <v>36</v>
      </c>
      <c r="C35" s="6">
        <v>111</v>
      </c>
      <c r="D35" s="6">
        <v>109</v>
      </c>
      <c r="E35" s="7">
        <f t="shared" si="2"/>
        <v>2</v>
      </c>
      <c r="F35" s="13">
        <f t="shared" si="1"/>
        <v>0.018018018018018018</v>
      </c>
    </row>
    <row r="36" spans="1:6" ht="14.25" customHeight="1">
      <c r="A36" s="5" t="s">
        <v>59</v>
      </c>
      <c r="B36" s="5" t="s">
        <v>60</v>
      </c>
      <c r="C36" s="6">
        <v>123</v>
      </c>
      <c r="D36" s="6">
        <v>119</v>
      </c>
      <c r="E36" s="7">
        <f t="shared" si="2"/>
        <v>4</v>
      </c>
      <c r="F36" s="13">
        <f t="shared" si="1"/>
        <v>0.032520325203252036</v>
      </c>
    </row>
    <row r="37" spans="1:6" ht="14.25" customHeight="1">
      <c r="A37" s="5" t="s">
        <v>61</v>
      </c>
      <c r="B37" s="5" t="s">
        <v>62</v>
      </c>
      <c r="C37" s="6">
        <v>4</v>
      </c>
      <c r="D37" s="6">
        <v>3</v>
      </c>
      <c r="E37" s="7">
        <f t="shared" si="2"/>
        <v>1</v>
      </c>
      <c r="F37" s="13">
        <f aca="true" t="shared" si="3" ref="F37:F68">E37/C37</f>
        <v>0.25</v>
      </c>
    </row>
    <row r="38" spans="1:6" ht="14.25" customHeight="1">
      <c r="A38" s="5" t="s">
        <v>63</v>
      </c>
      <c r="B38" s="5" t="s">
        <v>64</v>
      </c>
      <c r="C38" s="6">
        <v>72</v>
      </c>
      <c r="D38" s="6">
        <v>70</v>
      </c>
      <c r="E38" s="7">
        <f t="shared" si="2"/>
        <v>2</v>
      </c>
      <c r="F38" s="13">
        <f t="shared" si="3"/>
        <v>0.027777777777777776</v>
      </c>
    </row>
    <row r="39" spans="1:6" ht="14.25" customHeight="1">
      <c r="A39" s="5" t="s">
        <v>65</v>
      </c>
      <c r="B39" s="5" t="s">
        <v>66</v>
      </c>
      <c r="C39" s="6">
        <v>160</v>
      </c>
      <c r="D39" s="6">
        <v>157</v>
      </c>
      <c r="E39" s="7">
        <f t="shared" si="2"/>
        <v>3</v>
      </c>
      <c r="F39" s="13">
        <f t="shared" si="3"/>
        <v>0.01875</v>
      </c>
    </row>
    <row r="40" spans="1:6" ht="14.25" customHeight="1">
      <c r="A40" s="5" t="s">
        <v>67</v>
      </c>
      <c r="B40" s="5" t="s">
        <v>68</v>
      </c>
      <c r="C40" s="6">
        <v>65</v>
      </c>
      <c r="D40" s="6">
        <v>64</v>
      </c>
      <c r="E40" s="7">
        <f t="shared" si="2"/>
        <v>1</v>
      </c>
      <c r="F40" s="13">
        <f t="shared" si="3"/>
        <v>0.015384615384615385</v>
      </c>
    </row>
    <row r="41" spans="1:6" ht="14.25" customHeight="1">
      <c r="A41" s="5" t="s">
        <v>69</v>
      </c>
      <c r="B41" s="5" t="s">
        <v>70</v>
      </c>
      <c r="C41" s="6">
        <v>19</v>
      </c>
      <c r="D41" s="6">
        <v>19</v>
      </c>
      <c r="E41" s="7">
        <f t="shared" si="2"/>
        <v>0</v>
      </c>
      <c r="F41" s="13">
        <f t="shared" si="3"/>
        <v>0</v>
      </c>
    </row>
    <row r="42" spans="1:6" ht="14.25" customHeight="1">
      <c r="A42" s="5" t="s">
        <v>71</v>
      </c>
      <c r="B42" s="5" t="s">
        <v>14</v>
      </c>
      <c r="C42" s="6">
        <v>7</v>
      </c>
      <c r="D42" s="6">
        <v>5</v>
      </c>
      <c r="E42" s="7">
        <f t="shared" si="2"/>
        <v>2</v>
      </c>
      <c r="F42" s="13">
        <f t="shared" si="3"/>
        <v>0.2857142857142857</v>
      </c>
    </row>
    <row r="43" spans="1:6" ht="14.25" customHeight="1">
      <c r="A43" s="5" t="s">
        <v>72</v>
      </c>
      <c r="B43" s="5" t="s">
        <v>73</v>
      </c>
      <c r="C43" s="6">
        <v>23</v>
      </c>
      <c r="D43" s="6">
        <v>17</v>
      </c>
      <c r="E43" s="7">
        <f t="shared" si="2"/>
        <v>6</v>
      </c>
      <c r="F43" s="13">
        <f t="shared" si="3"/>
        <v>0.2608695652173913</v>
      </c>
    </row>
    <row r="44" spans="1:6" ht="14.25" customHeight="1">
      <c r="A44" s="5" t="s">
        <v>74</v>
      </c>
      <c r="B44" s="5" t="s">
        <v>41</v>
      </c>
      <c r="C44" s="6">
        <v>209</v>
      </c>
      <c r="D44" s="6">
        <v>201</v>
      </c>
      <c r="E44" s="7">
        <v>8</v>
      </c>
      <c r="F44" s="13">
        <f t="shared" si="3"/>
        <v>0.03827751196172249</v>
      </c>
    </row>
    <row r="45" spans="1:6" ht="14.25" customHeight="1">
      <c r="A45" s="5" t="s">
        <v>75</v>
      </c>
      <c r="B45" s="5" t="s">
        <v>76</v>
      </c>
      <c r="C45" s="6">
        <v>128</v>
      </c>
      <c r="D45" s="6">
        <v>121</v>
      </c>
      <c r="E45" s="7">
        <f aca="true" t="shared" si="4" ref="E45:E51">C45-D45</f>
        <v>7</v>
      </c>
      <c r="F45" s="13">
        <f t="shared" si="3"/>
        <v>0.0546875</v>
      </c>
    </row>
    <row r="46" spans="1:6" ht="14.25" customHeight="1">
      <c r="A46" s="5" t="s">
        <v>77</v>
      </c>
      <c r="B46" s="5" t="s">
        <v>78</v>
      </c>
      <c r="C46" s="6">
        <v>5</v>
      </c>
      <c r="D46" s="6">
        <v>5</v>
      </c>
      <c r="E46" s="7">
        <f t="shared" si="4"/>
        <v>0</v>
      </c>
      <c r="F46" s="13">
        <f t="shared" si="3"/>
        <v>0</v>
      </c>
    </row>
    <row r="47" spans="1:6" ht="14.25" customHeight="1">
      <c r="A47" s="5" t="s">
        <v>79</v>
      </c>
      <c r="B47" s="5" t="s">
        <v>80</v>
      </c>
      <c r="C47" s="6">
        <v>1</v>
      </c>
      <c r="D47" s="6">
        <v>1</v>
      </c>
      <c r="E47" s="7">
        <f t="shared" si="4"/>
        <v>0</v>
      </c>
      <c r="F47" s="13">
        <f t="shared" si="3"/>
        <v>0</v>
      </c>
    </row>
    <row r="48" spans="1:6" ht="14.25" customHeight="1">
      <c r="A48" s="5" t="s">
        <v>81</v>
      </c>
      <c r="B48" s="5" t="s">
        <v>82</v>
      </c>
      <c r="C48" s="6">
        <v>12</v>
      </c>
      <c r="D48" s="6">
        <v>11</v>
      </c>
      <c r="E48" s="7">
        <f t="shared" si="4"/>
        <v>1</v>
      </c>
      <c r="F48" s="13">
        <f t="shared" si="3"/>
        <v>0.08333333333333333</v>
      </c>
    </row>
    <row r="49" spans="1:6" ht="14.25" customHeight="1">
      <c r="A49" s="5" t="s">
        <v>83</v>
      </c>
      <c r="B49" s="5" t="s">
        <v>84</v>
      </c>
      <c r="C49" s="6">
        <v>242</v>
      </c>
      <c r="D49" s="6">
        <v>233</v>
      </c>
      <c r="E49" s="7">
        <f t="shared" si="4"/>
        <v>9</v>
      </c>
      <c r="F49" s="13">
        <f t="shared" si="3"/>
        <v>0.0371900826446281</v>
      </c>
    </row>
    <row r="50" spans="1:6" ht="14.25" customHeight="1">
      <c r="A50" s="5" t="s">
        <v>85</v>
      </c>
      <c r="B50" s="5" t="s">
        <v>86</v>
      </c>
      <c r="C50" s="6">
        <v>138</v>
      </c>
      <c r="D50" s="6">
        <v>133</v>
      </c>
      <c r="E50" s="7">
        <f t="shared" si="4"/>
        <v>5</v>
      </c>
      <c r="F50" s="13">
        <f t="shared" si="3"/>
        <v>0.036231884057971016</v>
      </c>
    </row>
    <row r="51" spans="1:6" ht="14.25" customHeight="1">
      <c r="A51" s="5" t="s">
        <v>87</v>
      </c>
      <c r="B51" s="5" t="s">
        <v>88</v>
      </c>
      <c r="C51" s="6">
        <v>52</v>
      </c>
      <c r="D51" s="6">
        <v>50</v>
      </c>
      <c r="E51" s="7">
        <f t="shared" si="4"/>
        <v>2</v>
      </c>
      <c r="F51" s="13">
        <f t="shared" si="3"/>
        <v>0.038461538461538464</v>
      </c>
    </row>
    <row r="52" spans="1:6" ht="14.25" customHeight="1">
      <c r="A52" s="5" t="s">
        <v>89</v>
      </c>
      <c r="B52" s="5" t="s">
        <v>90</v>
      </c>
      <c r="C52" s="6">
        <v>80</v>
      </c>
      <c r="D52" s="6">
        <v>77</v>
      </c>
      <c r="E52" s="7">
        <v>3</v>
      </c>
      <c r="F52" s="13">
        <f t="shared" si="3"/>
        <v>0.0375</v>
      </c>
    </row>
    <row r="53" spans="1:6" ht="14.25" customHeight="1">
      <c r="A53" s="5" t="s">
        <v>91</v>
      </c>
      <c r="B53" s="5" t="s">
        <v>92</v>
      </c>
      <c r="C53" s="6">
        <v>58</v>
      </c>
      <c r="D53" s="6">
        <v>51</v>
      </c>
      <c r="E53" s="7">
        <f>C53-D53</f>
        <v>7</v>
      </c>
      <c r="F53" s="13">
        <f t="shared" si="3"/>
        <v>0.1206896551724138</v>
      </c>
    </row>
    <row r="54" spans="1:6" ht="14.25" customHeight="1">
      <c r="A54" s="5" t="s">
        <v>93</v>
      </c>
      <c r="B54" s="5" t="s">
        <v>94</v>
      </c>
      <c r="C54" s="6">
        <v>57</v>
      </c>
      <c r="D54" s="6">
        <v>56</v>
      </c>
      <c r="E54" s="7">
        <f>C54-D54</f>
        <v>1</v>
      </c>
      <c r="F54" s="13">
        <f t="shared" si="3"/>
        <v>0.017543859649122806</v>
      </c>
    </row>
    <row r="55" spans="1:6" ht="14.25" customHeight="1">
      <c r="A55" s="5" t="s">
        <v>95</v>
      </c>
      <c r="B55" s="5" t="s">
        <v>96</v>
      </c>
      <c r="C55" s="6">
        <v>189</v>
      </c>
      <c r="D55" s="6">
        <v>177</v>
      </c>
      <c r="E55" s="7">
        <v>12</v>
      </c>
      <c r="F55" s="13">
        <f t="shared" si="3"/>
        <v>0.06349206349206349</v>
      </c>
    </row>
    <row r="56" spans="1:6" ht="14.25" customHeight="1">
      <c r="A56" s="5" t="s">
        <v>97</v>
      </c>
      <c r="B56" s="5" t="s">
        <v>98</v>
      </c>
      <c r="C56" s="6">
        <v>100</v>
      </c>
      <c r="D56" s="6">
        <v>96</v>
      </c>
      <c r="E56" s="7">
        <f aca="true" t="shared" si="5" ref="E56:E63">C56-D56</f>
        <v>4</v>
      </c>
      <c r="F56" s="13">
        <f t="shared" si="3"/>
        <v>0.04</v>
      </c>
    </row>
    <row r="57" spans="1:6" ht="14.25" customHeight="1">
      <c r="A57" s="5" t="s">
        <v>99</v>
      </c>
      <c r="B57" s="5" t="s">
        <v>100</v>
      </c>
      <c r="C57" s="6">
        <v>47</v>
      </c>
      <c r="D57" s="6">
        <v>47</v>
      </c>
      <c r="E57" s="7">
        <f t="shared" si="5"/>
        <v>0</v>
      </c>
      <c r="F57" s="13">
        <f t="shared" si="3"/>
        <v>0</v>
      </c>
    </row>
    <row r="58" spans="1:6" ht="14.25" customHeight="1">
      <c r="A58" s="5" t="s">
        <v>101</v>
      </c>
      <c r="B58" s="5" t="s">
        <v>102</v>
      </c>
      <c r="C58" s="6">
        <v>42</v>
      </c>
      <c r="D58" s="6">
        <v>41</v>
      </c>
      <c r="E58" s="7">
        <f t="shared" si="5"/>
        <v>1</v>
      </c>
      <c r="F58" s="13">
        <f t="shared" si="3"/>
        <v>0.023809523809523808</v>
      </c>
    </row>
    <row r="59" spans="1:6" ht="14.25" customHeight="1">
      <c r="A59" s="5" t="s">
        <v>103</v>
      </c>
      <c r="B59" s="5" t="s">
        <v>104</v>
      </c>
      <c r="C59" s="6">
        <v>34</v>
      </c>
      <c r="D59" s="6">
        <v>34</v>
      </c>
      <c r="E59" s="7">
        <f t="shared" si="5"/>
        <v>0</v>
      </c>
      <c r="F59" s="13">
        <f t="shared" si="3"/>
        <v>0</v>
      </c>
    </row>
    <row r="60" spans="1:6" ht="14.25" customHeight="1">
      <c r="A60" s="5" t="s">
        <v>105</v>
      </c>
      <c r="B60" s="5" t="s">
        <v>106</v>
      </c>
      <c r="C60" s="6">
        <v>3</v>
      </c>
      <c r="D60" s="6">
        <v>3</v>
      </c>
      <c r="E60" s="7">
        <f t="shared" si="5"/>
        <v>0</v>
      </c>
      <c r="F60" s="13">
        <f t="shared" si="3"/>
        <v>0</v>
      </c>
    </row>
    <row r="61" spans="1:6" ht="14.25" customHeight="1">
      <c r="A61" s="5" t="s">
        <v>107</v>
      </c>
      <c r="B61" s="5" t="s">
        <v>108</v>
      </c>
      <c r="C61" s="6">
        <v>23</v>
      </c>
      <c r="D61" s="6">
        <v>23</v>
      </c>
      <c r="E61" s="7">
        <f t="shared" si="5"/>
        <v>0</v>
      </c>
      <c r="F61" s="13">
        <f t="shared" si="3"/>
        <v>0</v>
      </c>
    </row>
    <row r="62" spans="1:6" ht="14.25" customHeight="1">
      <c r="A62" s="5" t="s">
        <v>109</v>
      </c>
      <c r="B62" s="5" t="s">
        <v>110</v>
      </c>
      <c r="C62" s="6">
        <v>19</v>
      </c>
      <c r="D62" s="6">
        <v>17</v>
      </c>
      <c r="E62" s="7">
        <f t="shared" si="5"/>
        <v>2</v>
      </c>
      <c r="F62" s="13">
        <f t="shared" si="3"/>
        <v>0.10526315789473684</v>
      </c>
    </row>
    <row r="63" spans="1:6" ht="14.25" customHeight="1">
      <c r="A63" s="5" t="s">
        <v>111</v>
      </c>
      <c r="B63" s="5" t="s">
        <v>112</v>
      </c>
      <c r="C63" s="6">
        <v>36</v>
      </c>
      <c r="D63" s="6">
        <v>34</v>
      </c>
      <c r="E63" s="7">
        <f t="shared" si="5"/>
        <v>2</v>
      </c>
      <c r="F63" s="13">
        <f t="shared" si="3"/>
        <v>0.05555555555555555</v>
      </c>
    </row>
    <row r="64" spans="1:6" ht="14.25" customHeight="1">
      <c r="A64" s="5" t="s">
        <v>113</v>
      </c>
      <c r="B64" s="5" t="s">
        <v>114</v>
      </c>
      <c r="C64" s="6">
        <v>38</v>
      </c>
      <c r="D64" s="6">
        <v>37</v>
      </c>
      <c r="E64" s="7">
        <v>1</v>
      </c>
      <c r="F64" s="13">
        <f t="shared" si="3"/>
        <v>0.02631578947368421</v>
      </c>
    </row>
    <row r="65" spans="1:6" ht="14.25" customHeight="1">
      <c r="A65" s="5" t="s">
        <v>115</v>
      </c>
      <c r="B65" s="5" t="s">
        <v>116</v>
      </c>
      <c r="C65" s="6">
        <v>16</v>
      </c>
      <c r="D65" s="6">
        <v>14</v>
      </c>
      <c r="E65" s="7">
        <f aca="true" t="shared" si="6" ref="E65:E71">C65-D65</f>
        <v>2</v>
      </c>
      <c r="F65" s="13">
        <f t="shared" si="3"/>
        <v>0.125</v>
      </c>
    </row>
    <row r="66" spans="1:6" ht="14.25" customHeight="1">
      <c r="A66" s="5" t="s">
        <v>117</v>
      </c>
      <c r="B66" s="5" t="s">
        <v>118</v>
      </c>
      <c r="C66" s="6">
        <v>18</v>
      </c>
      <c r="D66" s="6">
        <v>16</v>
      </c>
      <c r="E66" s="7">
        <f t="shared" si="6"/>
        <v>2</v>
      </c>
      <c r="F66" s="13">
        <f t="shared" si="3"/>
        <v>0.1111111111111111</v>
      </c>
    </row>
    <row r="67" spans="1:6" ht="14.25" customHeight="1">
      <c r="A67" s="5" t="s">
        <v>119</v>
      </c>
      <c r="B67" s="5" t="s">
        <v>120</v>
      </c>
      <c r="C67" s="6">
        <v>22</v>
      </c>
      <c r="D67" s="6">
        <v>22</v>
      </c>
      <c r="E67" s="7">
        <f t="shared" si="6"/>
        <v>0</v>
      </c>
      <c r="F67" s="13">
        <f t="shared" si="3"/>
        <v>0</v>
      </c>
    </row>
    <row r="68" spans="1:6" ht="14.25" customHeight="1">
      <c r="A68" s="5" t="s">
        <v>121</v>
      </c>
      <c r="B68" s="5" t="s">
        <v>122</v>
      </c>
      <c r="C68" s="6">
        <v>10</v>
      </c>
      <c r="D68" s="6">
        <v>10</v>
      </c>
      <c r="E68" s="7">
        <f t="shared" si="6"/>
        <v>0</v>
      </c>
      <c r="F68" s="13">
        <f t="shared" si="3"/>
        <v>0</v>
      </c>
    </row>
    <row r="69" spans="1:6" ht="14.25" customHeight="1">
      <c r="A69" s="5" t="s">
        <v>123</v>
      </c>
      <c r="B69" s="5" t="s">
        <v>124</v>
      </c>
      <c r="C69" s="6">
        <v>7</v>
      </c>
      <c r="D69" s="6">
        <v>7</v>
      </c>
      <c r="E69" s="7">
        <f t="shared" si="6"/>
        <v>0</v>
      </c>
      <c r="F69" s="13">
        <f aca="true" t="shared" si="7" ref="F69:F100">E69/C69</f>
        <v>0</v>
      </c>
    </row>
    <row r="70" spans="1:6" ht="14.25" customHeight="1">
      <c r="A70" s="5" t="s">
        <v>125</v>
      </c>
      <c r="B70" s="5" t="s">
        <v>126</v>
      </c>
      <c r="C70" s="6">
        <v>34</v>
      </c>
      <c r="D70" s="6">
        <v>33</v>
      </c>
      <c r="E70" s="7">
        <f t="shared" si="6"/>
        <v>1</v>
      </c>
      <c r="F70" s="13">
        <f t="shared" si="7"/>
        <v>0.029411764705882353</v>
      </c>
    </row>
    <row r="71" spans="1:6" ht="14.25" customHeight="1">
      <c r="A71" s="5" t="s">
        <v>127</v>
      </c>
      <c r="B71" s="5" t="s">
        <v>128</v>
      </c>
      <c r="C71" s="6">
        <v>14</v>
      </c>
      <c r="D71" s="6">
        <v>14</v>
      </c>
      <c r="E71" s="7">
        <f t="shared" si="6"/>
        <v>0</v>
      </c>
      <c r="F71" s="13">
        <f t="shared" si="7"/>
        <v>0</v>
      </c>
    </row>
    <row r="72" spans="1:6" ht="14.25" customHeight="1">
      <c r="A72" s="5" t="s">
        <v>129</v>
      </c>
      <c r="B72" s="5" t="s">
        <v>130</v>
      </c>
      <c r="C72" s="6">
        <v>63</v>
      </c>
      <c r="D72" s="6">
        <v>61</v>
      </c>
      <c r="E72" s="7">
        <v>2</v>
      </c>
      <c r="F72" s="13">
        <f t="shared" si="7"/>
        <v>0.031746031746031744</v>
      </c>
    </row>
    <row r="73" spans="1:6" ht="14.25" customHeight="1">
      <c r="A73" s="5" t="s">
        <v>131</v>
      </c>
      <c r="B73" s="5" t="s">
        <v>132</v>
      </c>
      <c r="C73" s="6">
        <v>36</v>
      </c>
      <c r="D73" s="6">
        <v>36</v>
      </c>
      <c r="E73" s="7">
        <f aca="true" t="shared" si="8" ref="E73:E82">C73-D73</f>
        <v>0</v>
      </c>
      <c r="F73" s="13">
        <f t="shared" si="7"/>
        <v>0</v>
      </c>
    </row>
    <row r="74" spans="1:6" ht="14.25" customHeight="1">
      <c r="A74" s="5" t="s">
        <v>133</v>
      </c>
      <c r="B74" s="5" t="s">
        <v>134</v>
      </c>
      <c r="C74" s="6">
        <v>21</v>
      </c>
      <c r="D74" s="6">
        <v>21</v>
      </c>
      <c r="E74" s="7">
        <f t="shared" si="8"/>
        <v>0</v>
      </c>
      <c r="F74" s="13">
        <f t="shared" si="7"/>
        <v>0</v>
      </c>
    </row>
    <row r="75" spans="1:6" ht="14.25" customHeight="1">
      <c r="A75" s="5" t="s">
        <v>351</v>
      </c>
      <c r="B75" s="5" t="s">
        <v>352</v>
      </c>
      <c r="C75" s="6">
        <v>36</v>
      </c>
      <c r="D75" s="6">
        <v>35</v>
      </c>
      <c r="E75" s="7">
        <f t="shared" si="8"/>
        <v>1</v>
      </c>
      <c r="F75" s="13">
        <f t="shared" si="7"/>
        <v>0.027777777777777776</v>
      </c>
    </row>
    <row r="76" spans="1:6" ht="14.25" customHeight="1">
      <c r="A76" s="5" t="s">
        <v>353</v>
      </c>
      <c r="B76" s="5" t="s">
        <v>354</v>
      </c>
      <c r="C76" s="6">
        <v>11</v>
      </c>
      <c r="D76" s="6">
        <v>11</v>
      </c>
      <c r="E76" s="7">
        <f t="shared" si="8"/>
        <v>0</v>
      </c>
      <c r="F76" s="13">
        <f t="shared" si="7"/>
        <v>0</v>
      </c>
    </row>
    <row r="77" spans="1:6" ht="14.25" customHeight="1">
      <c r="A77" s="5" t="s">
        <v>355</v>
      </c>
      <c r="B77" s="5" t="s">
        <v>356</v>
      </c>
      <c r="C77" s="6">
        <v>26</v>
      </c>
      <c r="D77" s="6">
        <v>24</v>
      </c>
      <c r="E77" s="7">
        <f t="shared" si="8"/>
        <v>2</v>
      </c>
      <c r="F77" s="13">
        <f t="shared" si="7"/>
        <v>0.07692307692307693</v>
      </c>
    </row>
    <row r="78" spans="1:6" ht="14.25" customHeight="1">
      <c r="A78" s="5" t="s">
        <v>135</v>
      </c>
      <c r="B78" s="5" t="s">
        <v>136</v>
      </c>
      <c r="C78" s="6">
        <v>10</v>
      </c>
      <c r="D78" s="6">
        <v>9</v>
      </c>
      <c r="E78" s="7">
        <f t="shared" si="8"/>
        <v>1</v>
      </c>
      <c r="F78" s="13">
        <f t="shared" si="7"/>
        <v>0.1</v>
      </c>
    </row>
    <row r="79" spans="1:6" ht="14.25" customHeight="1">
      <c r="A79" s="5" t="s">
        <v>137</v>
      </c>
      <c r="B79" s="5" t="s">
        <v>138</v>
      </c>
      <c r="C79" s="6">
        <v>6</v>
      </c>
      <c r="D79" s="6">
        <v>5</v>
      </c>
      <c r="E79" s="7">
        <f t="shared" si="8"/>
        <v>1</v>
      </c>
      <c r="F79" s="13">
        <f t="shared" si="7"/>
        <v>0.16666666666666666</v>
      </c>
    </row>
    <row r="80" spans="1:6" ht="14.25" customHeight="1">
      <c r="A80" s="5" t="s">
        <v>139</v>
      </c>
      <c r="B80" s="5" t="s">
        <v>140</v>
      </c>
      <c r="C80" s="6">
        <v>14</v>
      </c>
      <c r="D80" s="6">
        <v>13</v>
      </c>
      <c r="E80" s="7">
        <f t="shared" si="8"/>
        <v>1</v>
      </c>
      <c r="F80" s="13">
        <f t="shared" si="7"/>
        <v>0.07142857142857142</v>
      </c>
    </row>
    <row r="81" spans="1:6" ht="14.25" customHeight="1">
      <c r="A81" s="5" t="s">
        <v>141</v>
      </c>
      <c r="B81" s="5" t="s">
        <v>140</v>
      </c>
      <c r="C81" s="6">
        <v>4</v>
      </c>
      <c r="D81" s="6">
        <v>4</v>
      </c>
      <c r="E81" s="7">
        <f t="shared" si="8"/>
        <v>0</v>
      </c>
      <c r="F81" s="13">
        <f t="shared" si="7"/>
        <v>0</v>
      </c>
    </row>
    <row r="82" spans="1:6" ht="14.25" customHeight="1">
      <c r="A82" s="5" t="s">
        <v>142</v>
      </c>
      <c r="B82" s="5" t="s">
        <v>143</v>
      </c>
      <c r="C82" s="6">
        <v>20</v>
      </c>
      <c r="D82" s="6">
        <v>16</v>
      </c>
      <c r="E82" s="7">
        <f t="shared" si="8"/>
        <v>4</v>
      </c>
      <c r="F82" s="13">
        <f t="shared" si="7"/>
        <v>0.2</v>
      </c>
    </row>
    <row r="83" spans="1:6" ht="14.25" customHeight="1">
      <c r="A83" s="5" t="s">
        <v>144</v>
      </c>
      <c r="B83" s="5" t="s">
        <v>145</v>
      </c>
      <c r="C83" s="6">
        <v>1118</v>
      </c>
      <c r="D83" s="6">
        <v>1092</v>
      </c>
      <c r="E83" s="7">
        <v>26</v>
      </c>
      <c r="F83" s="13">
        <f t="shared" si="7"/>
        <v>0.023255813953488372</v>
      </c>
    </row>
    <row r="84" spans="1:6" ht="14.25" customHeight="1">
      <c r="A84" s="5" t="s">
        <v>146</v>
      </c>
      <c r="B84" s="5" t="s">
        <v>147</v>
      </c>
      <c r="C84" s="6">
        <v>494</v>
      </c>
      <c r="D84" s="6">
        <v>483</v>
      </c>
      <c r="E84" s="7">
        <v>11</v>
      </c>
      <c r="F84" s="13">
        <f t="shared" si="7"/>
        <v>0.022267206477732792</v>
      </c>
    </row>
    <row r="85" spans="1:6" ht="14.25" customHeight="1">
      <c r="A85" s="5" t="s">
        <v>148</v>
      </c>
      <c r="B85" s="5" t="s">
        <v>149</v>
      </c>
      <c r="C85" s="6">
        <v>518</v>
      </c>
      <c r="D85" s="6">
        <v>503</v>
      </c>
      <c r="E85" s="7">
        <v>15</v>
      </c>
      <c r="F85" s="13">
        <f t="shared" si="7"/>
        <v>0.02895752895752896</v>
      </c>
    </row>
    <row r="86" spans="1:6" ht="14.25" customHeight="1">
      <c r="A86" s="5" t="s">
        <v>150</v>
      </c>
      <c r="B86" s="5" t="s">
        <v>151</v>
      </c>
      <c r="C86" s="6">
        <v>602</v>
      </c>
      <c r="D86" s="6">
        <v>585</v>
      </c>
      <c r="E86" s="7">
        <v>17</v>
      </c>
      <c r="F86" s="13">
        <f t="shared" si="7"/>
        <v>0.02823920265780731</v>
      </c>
    </row>
    <row r="87" spans="1:6" ht="14.25" customHeight="1">
      <c r="A87" s="5" t="s">
        <v>152</v>
      </c>
      <c r="B87" s="5" t="s">
        <v>143</v>
      </c>
      <c r="C87" s="6">
        <v>793</v>
      </c>
      <c r="D87" s="6">
        <v>751</v>
      </c>
      <c r="E87" s="7">
        <v>42</v>
      </c>
      <c r="F87" s="13">
        <f t="shared" si="7"/>
        <v>0.05296343001261034</v>
      </c>
    </row>
    <row r="88" spans="1:6" ht="14.25" customHeight="1">
      <c r="A88" s="5" t="s">
        <v>153</v>
      </c>
      <c r="B88" s="5" t="s">
        <v>154</v>
      </c>
      <c r="C88" s="6">
        <v>64</v>
      </c>
      <c r="D88" s="6">
        <v>63</v>
      </c>
      <c r="E88" s="7">
        <f>C88-D88</f>
        <v>1</v>
      </c>
      <c r="F88" s="13">
        <f t="shared" si="7"/>
        <v>0.015625</v>
      </c>
    </row>
    <row r="89" spans="1:6" ht="14.25" customHeight="1">
      <c r="A89" s="5" t="s">
        <v>155</v>
      </c>
      <c r="B89" s="5" t="s">
        <v>156</v>
      </c>
      <c r="C89" s="6">
        <v>243</v>
      </c>
      <c r="D89" s="6">
        <v>237</v>
      </c>
      <c r="E89" s="7">
        <v>6</v>
      </c>
      <c r="F89" s="13">
        <f t="shared" si="7"/>
        <v>0.024691358024691357</v>
      </c>
    </row>
    <row r="90" spans="1:6" ht="14.25" customHeight="1">
      <c r="A90" s="5" t="s">
        <v>157</v>
      </c>
      <c r="B90" s="5" t="s">
        <v>158</v>
      </c>
      <c r="C90" s="6">
        <v>64</v>
      </c>
      <c r="D90" s="6">
        <v>61</v>
      </c>
      <c r="E90" s="7">
        <f>C90-D90</f>
        <v>3</v>
      </c>
      <c r="F90" s="13">
        <f t="shared" si="7"/>
        <v>0.046875</v>
      </c>
    </row>
    <row r="91" spans="1:6" ht="14.25" customHeight="1">
      <c r="A91" s="5" t="s">
        <v>159</v>
      </c>
      <c r="B91" s="5" t="s">
        <v>160</v>
      </c>
      <c r="C91" s="6">
        <v>233</v>
      </c>
      <c r="D91" s="6">
        <v>217</v>
      </c>
      <c r="E91" s="7">
        <v>16</v>
      </c>
      <c r="F91" s="13">
        <f t="shared" si="7"/>
        <v>0.06866952789699571</v>
      </c>
    </row>
    <row r="92" spans="1:6" ht="14.25" customHeight="1">
      <c r="A92" s="5" t="s">
        <v>161</v>
      </c>
      <c r="B92" s="5" t="s">
        <v>162</v>
      </c>
      <c r="C92" s="6">
        <v>345</v>
      </c>
      <c r="D92" s="6">
        <v>331</v>
      </c>
      <c r="E92" s="7">
        <v>14</v>
      </c>
      <c r="F92" s="13">
        <f t="shared" si="7"/>
        <v>0.04057971014492753</v>
      </c>
    </row>
    <row r="93" spans="1:6" ht="14.25" customHeight="1">
      <c r="A93" s="5" t="s">
        <v>163</v>
      </c>
      <c r="B93" s="5" t="s">
        <v>164</v>
      </c>
      <c r="C93" s="6">
        <v>98</v>
      </c>
      <c r="D93" s="6">
        <v>90</v>
      </c>
      <c r="E93" s="7">
        <f>C93-D93</f>
        <v>8</v>
      </c>
      <c r="F93" s="13">
        <f t="shared" si="7"/>
        <v>0.08163265306122448</v>
      </c>
    </row>
    <row r="94" spans="1:6" ht="14.25" customHeight="1">
      <c r="A94" s="5" t="s">
        <v>165</v>
      </c>
      <c r="B94" s="5" t="s">
        <v>166</v>
      </c>
      <c r="C94" s="6">
        <v>796</v>
      </c>
      <c r="D94" s="6">
        <v>769</v>
      </c>
      <c r="E94" s="7">
        <v>27</v>
      </c>
      <c r="F94" s="13">
        <f t="shared" si="7"/>
        <v>0.03391959798994975</v>
      </c>
    </row>
    <row r="95" spans="1:6" ht="14.25" customHeight="1">
      <c r="A95" s="5" t="s">
        <v>167</v>
      </c>
      <c r="B95" s="5" t="s">
        <v>168</v>
      </c>
      <c r="C95" s="6">
        <v>14</v>
      </c>
      <c r="D95" s="6">
        <v>13</v>
      </c>
      <c r="E95" s="7">
        <v>1</v>
      </c>
      <c r="F95" s="13">
        <f t="shared" si="7"/>
        <v>0.07142857142857142</v>
      </c>
    </row>
    <row r="96" spans="1:6" ht="14.25" customHeight="1">
      <c r="A96" s="5" t="s">
        <v>169</v>
      </c>
      <c r="B96" s="5" t="s">
        <v>170</v>
      </c>
      <c r="C96" s="6">
        <v>28</v>
      </c>
      <c r="D96" s="6">
        <v>25</v>
      </c>
      <c r="E96" s="7">
        <v>3</v>
      </c>
      <c r="F96" s="13">
        <f t="shared" si="7"/>
        <v>0.10714285714285714</v>
      </c>
    </row>
    <row r="97" spans="1:6" ht="14.25" customHeight="1">
      <c r="A97" s="5" t="s">
        <v>171</v>
      </c>
      <c r="B97" s="5" t="s">
        <v>172</v>
      </c>
      <c r="C97" s="6">
        <v>36</v>
      </c>
      <c r="D97" s="6">
        <v>32</v>
      </c>
      <c r="E97" s="7">
        <v>4</v>
      </c>
      <c r="F97" s="13">
        <f t="shared" si="7"/>
        <v>0.1111111111111111</v>
      </c>
    </row>
    <row r="98" spans="1:6" ht="14.25" customHeight="1">
      <c r="A98" s="5" t="s">
        <v>357</v>
      </c>
      <c r="B98" s="5" t="s">
        <v>149</v>
      </c>
      <c r="C98" s="6">
        <v>49</v>
      </c>
      <c r="D98" s="6">
        <v>47</v>
      </c>
      <c r="E98" s="7">
        <v>2</v>
      </c>
      <c r="F98" s="13">
        <f t="shared" si="7"/>
        <v>0.04081632653061224</v>
      </c>
    </row>
    <row r="99" spans="1:6" ht="14.25" customHeight="1">
      <c r="A99" s="5" t="s">
        <v>358</v>
      </c>
      <c r="B99" s="5" t="s">
        <v>143</v>
      </c>
      <c r="C99" s="6">
        <v>13</v>
      </c>
      <c r="D99" s="6">
        <v>13</v>
      </c>
      <c r="E99" s="7">
        <v>0</v>
      </c>
      <c r="F99" s="13">
        <f t="shared" si="7"/>
        <v>0</v>
      </c>
    </row>
    <row r="100" spans="1:6" ht="14.25" customHeight="1">
      <c r="A100" s="5" t="s">
        <v>173</v>
      </c>
      <c r="B100" s="5" t="s">
        <v>174</v>
      </c>
      <c r="C100" s="6">
        <v>1</v>
      </c>
      <c r="D100" s="6">
        <v>1</v>
      </c>
      <c r="E100" s="7">
        <f aca="true" t="shared" si="9" ref="E100:E131">C100-D100</f>
        <v>0</v>
      </c>
      <c r="F100" s="13">
        <f t="shared" si="7"/>
        <v>0</v>
      </c>
    </row>
    <row r="101" spans="1:6" ht="14.25" customHeight="1">
      <c r="A101" s="5" t="s">
        <v>175</v>
      </c>
      <c r="B101" s="5" t="s">
        <v>176</v>
      </c>
      <c r="C101" s="6">
        <v>62</v>
      </c>
      <c r="D101" s="6">
        <v>60</v>
      </c>
      <c r="E101" s="7">
        <f t="shared" si="9"/>
        <v>2</v>
      </c>
      <c r="F101" s="13">
        <f aca="true" t="shared" si="10" ref="F101:F132">E101/C101</f>
        <v>0.03225806451612903</v>
      </c>
    </row>
    <row r="102" spans="1:6" ht="14.25" customHeight="1">
      <c r="A102" s="5" t="s">
        <v>177</v>
      </c>
      <c r="B102" s="5" t="s">
        <v>178</v>
      </c>
      <c r="C102" s="6">
        <v>58</v>
      </c>
      <c r="D102" s="6">
        <v>56</v>
      </c>
      <c r="E102" s="7">
        <f t="shared" si="9"/>
        <v>2</v>
      </c>
      <c r="F102" s="13">
        <f t="shared" si="10"/>
        <v>0.034482758620689655</v>
      </c>
    </row>
    <row r="103" spans="1:6" ht="14.25" customHeight="1">
      <c r="A103" s="5" t="s">
        <v>179</v>
      </c>
      <c r="B103" s="5" t="s">
        <v>180</v>
      </c>
      <c r="C103" s="6">
        <v>29</v>
      </c>
      <c r="D103" s="6">
        <v>29</v>
      </c>
      <c r="E103" s="7">
        <f t="shared" si="9"/>
        <v>0</v>
      </c>
      <c r="F103" s="13">
        <f t="shared" si="10"/>
        <v>0</v>
      </c>
    </row>
    <row r="104" spans="1:6" ht="14.25" customHeight="1">
      <c r="A104" s="5" t="s">
        <v>181</v>
      </c>
      <c r="B104" s="5" t="s">
        <v>174</v>
      </c>
      <c r="C104" s="6">
        <v>39</v>
      </c>
      <c r="D104" s="6">
        <v>37</v>
      </c>
      <c r="E104" s="7">
        <f t="shared" si="9"/>
        <v>2</v>
      </c>
      <c r="F104" s="13">
        <f t="shared" si="10"/>
        <v>0.05128205128205128</v>
      </c>
    </row>
    <row r="105" spans="1:6" ht="14.25" customHeight="1">
      <c r="A105" s="5" t="s">
        <v>182</v>
      </c>
      <c r="B105" s="5" t="s">
        <v>183</v>
      </c>
      <c r="C105" s="6">
        <v>30</v>
      </c>
      <c r="D105" s="6">
        <v>30</v>
      </c>
      <c r="E105" s="7">
        <f t="shared" si="9"/>
        <v>0</v>
      </c>
      <c r="F105" s="13">
        <f t="shared" si="10"/>
        <v>0</v>
      </c>
    </row>
    <row r="106" spans="1:6" ht="14.25" customHeight="1">
      <c r="A106" s="5" t="s">
        <v>184</v>
      </c>
      <c r="B106" s="5" t="s">
        <v>185</v>
      </c>
      <c r="C106" s="6">
        <v>39</v>
      </c>
      <c r="D106" s="6">
        <v>36</v>
      </c>
      <c r="E106" s="7">
        <f t="shared" si="9"/>
        <v>3</v>
      </c>
      <c r="F106" s="13">
        <f t="shared" si="10"/>
        <v>0.07692307692307693</v>
      </c>
    </row>
    <row r="107" spans="1:6" ht="14.25" customHeight="1">
      <c r="A107" s="5" t="s">
        <v>186</v>
      </c>
      <c r="B107" s="5" t="s">
        <v>187</v>
      </c>
      <c r="C107" s="6">
        <v>32</v>
      </c>
      <c r="D107" s="6">
        <v>32</v>
      </c>
      <c r="E107" s="7">
        <f t="shared" si="9"/>
        <v>0</v>
      </c>
      <c r="F107" s="13">
        <f t="shared" si="10"/>
        <v>0</v>
      </c>
    </row>
    <row r="108" spans="1:6" ht="14.25" customHeight="1">
      <c r="A108" s="5" t="s">
        <v>188</v>
      </c>
      <c r="B108" s="5" t="s">
        <v>189</v>
      </c>
      <c r="C108" s="6">
        <v>24</v>
      </c>
      <c r="D108" s="6">
        <v>24</v>
      </c>
      <c r="E108" s="7">
        <f t="shared" si="9"/>
        <v>0</v>
      </c>
      <c r="F108" s="13">
        <f t="shared" si="10"/>
        <v>0</v>
      </c>
    </row>
    <row r="109" spans="1:6" ht="14.25" customHeight="1">
      <c r="A109" s="5" t="s">
        <v>190</v>
      </c>
      <c r="B109" s="5" t="s">
        <v>191</v>
      </c>
      <c r="C109" s="6">
        <v>29</v>
      </c>
      <c r="D109" s="6">
        <v>28</v>
      </c>
      <c r="E109" s="7">
        <f t="shared" si="9"/>
        <v>1</v>
      </c>
      <c r="F109" s="13">
        <f t="shared" si="10"/>
        <v>0.034482758620689655</v>
      </c>
    </row>
    <row r="110" spans="1:6" ht="14.25" customHeight="1">
      <c r="A110" s="5" t="s">
        <v>192</v>
      </c>
      <c r="B110" s="5" t="s">
        <v>193</v>
      </c>
      <c r="C110" s="6">
        <v>12</v>
      </c>
      <c r="D110" s="6">
        <v>11</v>
      </c>
      <c r="E110" s="7">
        <f t="shared" si="9"/>
        <v>1</v>
      </c>
      <c r="F110" s="13">
        <f t="shared" si="10"/>
        <v>0.08333333333333333</v>
      </c>
    </row>
    <row r="111" spans="1:6" ht="14.25" customHeight="1">
      <c r="A111" s="5" t="s">
        <v>194</v>
      </c>
      <c r="B111" s="5" t="s">
        <v>195</v>
      </c>
      <c r="C111" s="6">
        <v>15</v>
      </c>
      <c r="D111" s="6">
        <v>14</v>
      </c>
      <c r="E111" s="7">
        <f t="shared" si="9"/>
        <v>1</v>
      </c>
      <c r="F111" s="13">
        <f t="shared" si="10"/>
        <v>0.06666666666666667</v>
      </c>
    </row>
    <row r="112" spans="1:6" ht="14.25" customHeight="1">
      <c r="A112" s="5" t="s">
        <v>196</v>
      </c>
      <c r="B112" s="5" t="s">
        <v>197</v>
      </c>
      <c r="C112" s="6">
        <v>12</v>
      </c>
      <c r="D112" s="6">
        <v>12</v>
      </c>
      <c r="E112" s="7">
        <f t="shared" si="9"/>
        <v>0</v>
      </c>
      <c r="F112" s="13">
        <f t="shared" si="10"/>
        <v>0</v>
      </c>
    </row>
    <row r="113" spans="1:6" ht="14.25" customHeight="1">
      <c r="A113" s="5" t="s">
        <v>198</v>
      </c>
      <c r="B113" s="5" t="s">
        <v>199</v>
      </c>
      <c r="C113" s="6">
        <v>9</v>
      </c>
      <c r="D113" s="6">
        <v>9</v>
      </c>
      <c r="E113" s="7">
        <f t="shared" si="9"/>
        <v>0</v>
      </c>
      <c r="F113" s="13">
        <f t="shared" si="10"/>
        <v>0</v>
      </c>
    </row>
    <row r="114" spans="1:6" ht="14.25" customHeight="1">
      <c r="A114" s="5" t="s">
        <v>200</v>
      </c>
      <c r="B114" s="5" t="s">
        <v>201</v>
      </c>
      <c r="C114" s="6">
        <v>26</v>
      </c>
      <c r="D114" s="6">
        <v>25</v>
      </c>
      <c r="E114" s="7">
        <f t="shared" si="9"/>
        <v>1</v>
      </c>
      <c r="F114" s="13">
        <f t="shared" si="10"/>
        <v>0.038461538461538464</v>
      </c>
    </row>
    <row r="115" spans="1:6" ht="14.25" customHeight="1">
      <c r="A115" s="5" t="s">
        <v>202</v>
      </c>
      <c r="B115" s="5" t="s">
        <v>203</v>
      </c>
      <c r="C115" s="6">
        <v>2</v>
      </c>
      <c r="D115" s="6">
        <v>2</v>
      </c>
      <c r="E115" s="7">
        <f t="shared" si="9"/>
        <v>0</v>
      </c>
      <c r="F115" s="13">
        <f t="shared" si="10"/>
        <v>0</v>
      </c>
    </row>
    <row r="116" spans="1:6" ht="14.25" customHeight="1">
      <c r="A116" s="5" t="s">
        <v>204</v>
      </c>
      <c r="B116" s="5" t="s">
        <v>205</v>
      </c>
      <c r="C116" s="6">
        <v>1</v>
      </c>
      <c r="D116" s="6">
        <v>1</v>
      </c>
      <c r="E116" s="7">
        <f t="shared" si="9"/>
        <v>0</v>
      </c>
      <c r="F116" s="13">
        <f t="shared" si="10"/>
        <v>0</v>
      </c>
    </row>
    <row r="117" spans="1:6" ht="14.25" customHeight="1">
      <c r="A117" s="5" t="s">
        <v>206</v>
      </c>
      <c r="B117" s="5" t="s">
        <v>207</v>
      </c>
      <c r="C117" s="6">
        <v>1</v>
      </c>
      <c r="D117" s="6">
        <v>1</v>
      </c>
      <c r="E117" s="7">
        <f t="shared" si="9"/>
        <v>0</v>
      </c>
      <c r="F117" s="13">
        <f t="shared" si="10"/>
        <v>0</v>
      </c>
    </row>
    <row r="118" spans="1:6" ht="14.25" customHeight="1">
      <c r="A118" s="5" t="s">
        <v>208</v>
      </c>
      <c r="B118" s="5" t="s">
        <v>209</v>
      </c>
      <c r="C118" s="6">
        <v>37</v>
      </c>
      <c r="D118" s="6">
        <v>36</v>
      </c>
      <c r="E118" s="7">
        <f t="shared" si="9"/>
        <v>1</v>
      </c>
      <c r="F118" s="13">
        <f t="shared" si="10"/>
        <v>0.02702702702702703</v>
      </c>
    </row>
    <row r="119" spans="1:6" ht="14.25" customHeight="1">
      <c r="A119" s="5" t="s">
        <v>210</v>
      </c>
      <c r="B119" s="5" t="s">
        <v>207</v>
      </c>
      <c r="C119" s="6">
        <v>81</v>
      </c>
      <c r="D119" s="6">
        <v>79</v>
      </c>
      <c r="E119" s="7">
        <f t="shared" si="9"/>
        <v>2</v>
      </c>
      <c r="F119" s="13">
        <f t="shared" si="10"/>
        <v>0.024691358024691357</v>
      </c>
    </row>
    <row r="120" spans="1:6" ht="14.25" customHeight="1">
      <c r="A120" s="5" t="s">
        <v>211</v>
      </c>
      <c r="B120" s="5" t="s">
        <v>212</v>
      </c>
      <c r="C120" s="6">
        <v>69</v>
      </c>
      <c r="D120" s="6">
        <v>64</v>
      </c>
      <c r="E120" s="7">
        <f t="shared" si="9"/>
        <v>5</v>
      </c>
      <c r="F120" s="13">
        <f t="shared" si="10"/>
        <v>0.07246376811594203</v>
      </c>
    </row>
    <row r="121" spans="1:6" ht="14.25" customHeight="1">
      <c r="A121" s="5" t="s">
        <v>213</v>
      </c>
      <c r="B121" s="5" t="s">
        <v>214</v>
      </c>
      <c r="C121" s="6">
        <v>88</v>
      </c>
      <c r="D121" s="6">
        <v>87</v>
      </c>
      <c r="E121" s="7">
        <f t="shared" si="9"/>
        <v>1</v>
      </c>
      <c r="F121" s="13">
        <f t="shared" si="10"/>
        <v>0.011363636363636364</v>
      </c>
    </row>
    <row r="122" spans="1:6" ht="14.25" customHeight="1">
      <c r="A122" s="5" t="s">
        <v>215</v>
      </c>
      <c r="B122" s="5" t="s">
        <v>216</v>
      </c>
      <c r="C122" s="6">
        <v>23</v>
      </c>
      <c r="D122" s="6">
        <v>21</v>
      </c>
      <c r="E122" s="7">
        <f t="shared" si="9"/>
        <v>2</v>
      </c>
      <c r="F122" s="13">
        <f t="shared" si="10"/>
        <v>0.08695652173913043</v>
      </c>
    </row>
    <row r="123" spans="1:6" ht="14.25" customHeight="1">
      <c r="A123" s="5" t="s">
        <v>217</v>
      </c>
      <c r="B123" s="5" t="s">
        <v>218</v>
      </c>
      <c r="C123" s="6">
        <v>25</v>
      </c>
      <c r="D123" s="6">
        <v>25</v>
      </c>
      <c r="E123" s="7">
        <f t="shared" si="9"/>
        <v>0</v>
      </c>
      <c r="F123" s="13">
        <f t="shared" si="10"/>
        <v>0</v>
      </c>
    </row>
    <row r="124" spans="1:6" ht="14.25" customHeight="1">
      <c r="A124" s="5" t="s">
        <v>219</v>
      </c>
      <c r="B124" s="5" t="s">
        <v>220</v>
      </c>
      <c r="C124" s="6">
        <v>9</v>
      </c>
      <c r="D124" s="6">
        <v>9</v>
      </c>
      <c r="E124" s="7">
        <f t="shared" si="9"/>
        <v>0</v>
      </c>
      <c r="F124" s="13">
        <f t="shared" si="10"/>
        <v>0</v>
      </c>
    </row>
    <row r="125" spans="1:6" ht="14.25" customHeight="1">
      <c r="A125" s="5" t="s">
        <v>221</v>
      </c>
      <c r="B125" s="5" t="s">
        <v>222</v>
      </c>
      <c r="C125" s="6">
        <v>20</v>
      </c>
      <c r="D125" s="6">
        <v>18</v>
      </c>
      <c r="E125" s="7">
        <f t="shared" si="9"/>
        <v>2</v>
      </c>
      <c r="F125" s="13">
        <f t="shared" si="10"/>
        <v>0.1</v>
      </c>
    </row>
    <row r="126" spans="1:6" ht="14.25" customHeight="1">
      <c r="A126" s="5" t="s">
        <v>223</v>
      </c>
      <c r="B126" s="5" t="s">
        <v>203</v>
      </c>
      <c r="C126" s="6">
        <v>10</v>
      </c>
      <c r="D126" s="6">
        <v>10</v>
      </c>
      <c r="E126" s="7">
        <f t="shared" si="9"/>
        <v>0</v>
      </c>
      <c r="F126" s="13">
        <f t="shared" si="10"/>
        <v>0</v>
      </c>
    </row>
    <row r="127" spans="1:6" ht="14.25" customHeight="1">
      <c r="A127" s="5" t="s">
        <v>224</v>
      </c>
      <c r="B127" s="5" t="s">
        <v>225</v>
      </c>
      <c r="C127" s="6">
        <v>99</v>
      </c>
      <c r="D127" s="6">
        <v>96</v>
      </c>
      <c r="E127" s="7">
        <f t="shared" si="9"/>
        <v>3</v>
      </c>
      <c r="F127" s="13">
        <f t="shared" si="10"/>
        <v>0.030303030303030304</v>
      </c>
    </row>
    <row r="128" spans="1:6" ht="14.25" customHeight="1">
      <c r="A128" s="5" t="s">
        <v>226</v>
      </c>
      <c r="B128" s="5" t="s">
        <v>227</v>
      </c>
      <c r="C128" s="6">
        <v>2</v>
      </c>
      <c r="D128" s="6">
        <v>2</v>
      </c>
      <c r="E128" s="7">
        <f t="shared" si="9"/>
        <v>0</v>
      </c>
      <c r="F128" s="13">
        <f t="shared" si="10"/>
        <v>0</v>
      </c>
    </row>
    <row r="129" spans="1:6" ht="14.25" customHeight="1">
      <c r="A129" s="5" t="s">
        <v>228</v>
      </c>
      <c r="B129" s="5" t="s">
        <v>229</v>
      </c>
      <c r="C129" s="6">
        <v>104</v>
      </c>
      <c r="D129" s="6">
        <v>99</v>
      </c>
      <c r="E129" s="7">
        <f t="shared" si="9"/>
        <v>5</v>
      </c>
      <c r="F129" s="13">
        <f t="shared" si="10"/>
        <v>0.04807692307692308</v>
      </c>
    </row>
    <row r="130" spans="1:6" ht="14.25" customHeight="1">
      <c r="A130" s="5" t="s">
        <v>230</v>
      </c>
      <c r="B130" s="5" t="s">
        <v>231</v>
      </c>
      <c r="C130" s="6">
        <v>2</v>
      </c>
      <c r="D130" s="6">
        <v>2</v>
      </c>
      <c r="E130" s="7">
        <f t="shared" si="9"/>
        <v>0</v>
      </c>
      <c r="F130" s="13">
        <f t="shared" si="10"/>
        <v>0</v>
      </c>
    </row>
    <row r="131" spans="1:6" ht="14.25" customHeight="1">
      <c r="A131" s="5" t="s">
        <v>232</v>
      </c>
      <c r="B131" s="5" t="s">
        <v>233</v>
      </c>
      <c r="C131" s="6">
        <v>30</v>
      </c>
      <c r="D131" s="6">
        <v>30</v>
      </c>
      <c r="E131" s="7">
        <f t="shared" si="9"/>
        <v>0</v>
      </c>
      <c r="F131" s="13">
        <f t="shared" si="10"/>
        <v>0</v>
      </c>
    </row>
    <row r="132" spans="1:6" ht="14.25" customHeight="1">
      <c r="A132" s="5" t="s">
        <v>234</v>
      </c>
      <c r="B132" s="5" t="s">
        <v>235</v>
      </c>
      <c r="C132" s="6">
        <v>224</v>
      </c>
      <c r="D132" s="6">
        <v>217</v>
      </c>
      <c r="E132" s="7">
        <v>7</v>
      </c>
      <c r="F132" s="13">
        <f t="shared" si="10"/>
        <v>0.03125</v>
      </c>
    </row>
    <row r="133" spans="1:6" ht="14.25" customHeight="1">
      <c r="A133" s="5" t="s">
        <v>236</v>
      </c>
      <c r="B133" s="5" t="s">
        <v>237</v>
      </c>
      <c r="C133" s="6">
        <v>253</v>
      </c>
      <c r="D133" s="6">
        <v>237</v>
      </c>
      <c r="E133" s="7">
        <f>C133-D133</f>
        <v>16</v>
      </c>
      <c r="F133" s="13">
        <f aca="true" t="shared" si="11" ref="F133:F164">E133/C133</f>
        <v>0.06324110671936758</v>
      </c>
    </row>
    <row r="134" spans="1:6" ht="14.25" customHeight="1">
      <c r="A134" s="5" t="s">
        <v>238</v>
      </c>
      <c r="B134" s="5" t="s">
        <v>239</v>
      </c>
      <c r="C134" s="6">
        <v>65</v>
      </c>
      <c r="D134" s="6">
        <v>59</v>
      </c>
      <c r="E134" s="7">
        <v>6</v>
      </c>
      <c r="F134" s="13">
        <f t="shared" si="11"/>
        <v>0.09230769230769231</v>
      </c>
    </row>
    <row r="135" spans="1:6" ht="14.25" customHeight="1">
      <c r="A135" s="5" t="s">
        <v>240</v>
      </c>
      <c r="B135" s="5" t="s">
        <v>241</v>
      </c>
      <c r="C135" s="6">
        <v>11</v>
      </c>
      <c r="D135" s="6">
        <v>11</v>
      </c>
      <c r="E135" s="7">
        <f aca="true" t="shared" si="12" ref="E135:E149">C135-D135</f>
        <v>0</v>
      </c>
      <c r="F135" s="13">
        <f t="shared" si="11"/>
        <v>0</v>
      </c>
    </row>
    <row r="136" spans="1:6" ht="14.25" customHeight="1">
      <c r="A136" s="5" t="s">
        <v>242</v>
      </c>
      <c r="B136" s="5" t="s">
        <v>243</v>
      </c>
      <c r="C136" s="6">
        <v>4</v>
      </c>
      <c r="D136" s="6">
        <v>4</v>
      </c>
      <c r="E136" s="7">
        <f t="shared" si="12"/>
        <v>0</v>
      </c>
      <c r="F136" s="13">
        <f t="shared" si="11"/>
        <v>0</v>
      </c>
    </row>
    <row r="137" spans="1:6" ht="14.25" customHeight="1">
      <c r="A137" s="5" t="s">
        <v>244</v>
      </c>
      <c r="B137" s="5" t="s">
        <v>245</v>
      </c>
      <c r="C137" s="6">
        <v>82</v>
      </c>
      <c r="D137" s="6">
        <v>81</v>
      </c>
      <c r="E137" s="7">
        <f t="shared" si="12"/>
        <v>1</v>
      </c>
      <c r="F137" s="13">
        <f t="shared" si="11"/>
        <v>0.012195121951219513</v>
      </c>
    </row>
    <row r="138" spans="1:6" ht="14.25" customHeight="1">
      <c r="A138" s="5" t="s">
        <v>246</v>
      </c>
      <c r="B138" s="5" t="s">
        <v>247</v>
      </c>
      <c r="C138" s="6">
        <v>5</v>
      </c>
      <c r="D138" s="6">
        <v>5</v>
      </c>
      <c r="E138" s="7">
        <f t="shared" si="12"/>
        <v>0</v>
      </c>
      <c r="F138" s="13">
        <f t="shared" si="11"/>
        <v>0</v>
      </c>
    </row>
    <row r="139" spans="1:6" ht="14.25" customHeight="1">
      <c r="A139" s="5" t="s">
        <v>248</v>
      </c>
      <c r="B139" s="5" t="s">
        <v>249</v>
      </c>
      <c r="C139" s="6">
        <v>30</v>
      </c>
      <c r="D139" s="6">
        <v>29</v>
      </c>
      <c r="E139" s="7">
        <f t="shared" si="12"/>
        <v>1</v>
      </c>
      <c r="F139" s="13">
        <f t="shared" si="11"/>
        <v>0.03333333333333333</v>
      </c>
    </row>
    <row r="140" spans="1:6" ht="14.25" customHeight="1">
      <c r="A140" s="5" t="s">
        <v>250</v>
      </c>
      <c r="B140" s="5" t="s">
        <v>251</v>
      </c>
      <c r="C140" s="6">
        <v>53</v>
      </c>
      <c r="D140" s="6">
        <v>50</v>
      </c>
      <c r="E140" s="7">
        <f t="shared" si="12"/>
        <v>3</v>
      </c>
      <c r="F140" s="13">
        <f t="shared" si="11"/>
        <v>0.05660377358490566</v>
      </c>
    </row>
    <row r="141" spans="1:6" ht="14.25" customHeight="1">
      <c r="A141" s="5" t="s">
        <v>252</v>
      </c>
      <c r="B141" s="5" t="s">
        <v>253</v>
      </c>
      <c r="C141" s="6">
        <v>59</v>
      </c>
      <c r="D141" s="6">
        <v>59</v>
      </c>
      <c r="E141" s="7">
        <f t="shared" si="12"/>
        <v>0</v>
      </c>
      <c r="F141" s="13">
        <f t="shared" si="11"/>
        <v>0</v>
      </c>
    </row>
    <row r="142" spans="1:6" ht="14.25" customHeight="1">
      <c r="A142" s="5" t="s">
        <v>254</v>
      </c>
      <c r="B142" s="5" t="s">
        <v>255</v>
      </c>
      <c r="C142" s="6">
        <v>10</v>
      </c>
      <c r="D142" s="6">
        <v>10</v>
      </c>
      <c r="E142" s="7">
        <f t="shared" si="12"/>
        <v>0</v>
      </c>
      <c r="F142" s="13">
        <f t="shared" si="11"/>
        <v>0</v>
      </c>
    </row>
    <row r="143" spans="1:6" ht="14.25" customHeight="1">
      <c r="A143" s="5" t="s">
        <v>256</v>
      </c>
      <c r="B143" s="5" t="s">
        <v>257</v>
      </c>
      <c r="C143" s="6">
        <v>14</v>
      </c>
      <c r="D143" s="6">
        <v>13</v>
      </c>
      <c r="E143" s="7">
        <f t="shared" si="12"/>
        <v>1</v>
      </c>
      <c r="F143" s="13">
        <f t="shared" si="11"/>
        <v>0.07142857142857142</v>
      </c>
    </row>
    <row r="144" spans="1:6" ht="14.25" customHeight="1">
      <c r="A144" s="5" t="s">
        <v>258</v>
      </c>
      <c r="B144" s="5" t="s">
        <v>259</v>
      </c>
      <c r="C144" s="6">
        <v>13</v>
      </c>
      <c r="D144" s="6">
        <v>11</v>
      </c>
      <c r="E144" s="7">
        <f t="shared" si="12"/>
        <v>2</v>
      </c>
      <c r="F144" s="13">
        <f t="shared" si="11"/>
        <v>0.15384615384615385</v>
      </c>
    </row>
    <row r="145" spans="1:6" ht="14.25" customHeight="1">
      <c r="A145" s="5" t="s">
        <v>260</v>
      </c>
      <c r="B145" s="5" t="s">
        <v>261</v>
      </c>
      <c r="C145" s="6">
        <v>30</v>
      </c>
      <c r="D145" s="6">
        <v>26</v>
      </c>
      <c r="E145" s="7">
        <f t="shared" si="12"/>
        <v>4</v>
      </c>
      <c r="F145" s="13">
        <f t="shared" si="11"/>
        <v>0.13333333333333333</v>
      </c>
    </row>
    <row r="146" spans="1:6" ht="14.25" customHeight="1">
      <c r="A146" s="5" t="s">
        <v>262</v>
      </c>
      <c r="B146" s="5" t="s">
        <v>263</v>
      </c>
      <c r="C146" s="6">
        <v>14</v>
      </c>
      <c r="D146" s="6">
        <v>13</v>
      </c>
      <c r="E146" s="7">
        <f t="shared" si="12"/>
        <v>1</v>
      </c>
      <c r="F146" s="13">
        <f t="shared" si="11"/>
        <v>0.07142857142857142</v>
      </c>
    </row>
    <row r="147" spans="1:6" ht="14.25" customHeight="1">
      <c r="A147" s="5" t="s">
        <v>264</v>
      </c>
      <c r="B147" s="5" t="s">
        <v>265</v>
      </c>
      <c r="C147" s="6">
        <v>28</v>
      </c>
      <c r="D147" s="6">
        <v>27</v>
      </c>
      <c r="E147" s="7">
        <f t="shared" si="12"/>
        <v>1</v>
      </c>
      <c r="F147" s="13">
        <f t="shared" si="11"/>
        <v>0.03571428571428571</v>
      </c>
    </row>
    <row r="148" spans="1:6" ht="14.25" customHeight="1">
      <c r="A148" s="5" t="s">
        <v>266</v>
      </c>
      <c r="B148" s="5" t="s">
        <v>267</v>
      </c>
      <c r="C148" s="6">
        <v>8</v>
      </c>
      <c r="D148" s="6">
        <v>8</v>
      </c>
      <c r="E148" s="7">
        <f t="shared" si="12"/>
        <v>0</v>
      </c>
      <c r="F148" s="13">
        <f t="shared" si="11"/>
        <v>0</v>
      </c>
    </row>
    <row r="149" spans="1:6" ht="14.25" customHeight="1">
      <c r="A149" s="5" t="s">
        <v>268</v>
      </c>
      <c r="B149" s="5" t="s">
        <v>269</v>
      </c>
      <c r="C149" s="6">
        <v>230</v>
      </c>
      <c r="D149" s="6">
        <v>215</v>
      </c>
      <c r="E149" s="7">
        <f t="shared" si="12"/>
        <v>15</v>
      </c>
      <c r="F149" s="13">
        <f t="shared" si="11"/>
        <v>0.06521739130434782</v>
      </c>
    </row>
    <row r="150" spans="1:6" ht="14.25" customHeight="1">
      <c r="A150" s="5" t="s">
        <v>270</v>
      </c>
      <c r="B150" s="5" t="s">
        <v>271</v>
      </c>
      <c r="C150" s="6">
        <v>756</v>
      </c>
      <c r="D150" s="6">
        <v>737</v>
      </c>
      <c r="E150" s="7">
        <v>19</v>
      </c>
      <c r="F150" s="13">
        <f t="shared" si="11"/>
        <v>0.02513227513227513</v>
      </c>
    </row>
    <row r="151" spans="1:6" ht="14.25" customHeight="1">
      <c r="A151" s="5" t="s">
        <v>272</v>
      </c>
      <c r="B151" s="5" t="s">
        <v>273</v>
      </c>
      <c r="C151" s="6">
        <v>167</v>
      </c>
      <c r="D151" s="6">
        <v>162</v>
      </c>
      <c r="E151" s="7">
        <f>C151-D151</f>
        <v>5</v>
      </c>
      <c r="F151" s="13">
        <f t="shared" si="11"/>
        <v>0.029940119760479042</v>
      </c>
    </row>
    <row r="152" spans="1:6" ht="14.25" customHeight="1">
      <c r="A152" s="5" t="s">
        <v>274</v>
      </c>
      <c r="B152" s="5" t="s">
        <v>275</v>
      </c>
      <c r="C152" s="6">
        <v>90</v>
      </c>
      <c r="D152" s="6">
        <v>85</v>
      </c>
      <c r="E152" s="7">
        <f>C152-D152</f>
        <v>5</v>
      </c>
      <c r="F152" s="13">
        <f t="shared" si="11"/>
        <v>0.05555555555555555</v>
      </c>
    </row>
    <row r="153" spans="1:6" ht="14.25" customHeight="1">
      <c r="A153" s="5" t="s">
        <v>276</v>
      </c>
      <c r="B153" s="5" t="s">
        <v>277</v>
      </c>
      <c r="C153" s="6">
        <v>147</v>
      </c>
      <c r="D153" s="6">
        <v>145</v>
      </c>
      <c r="E153" s="7">
        <v>2</v>
      </c>
      <c r="F153" s="13">
        <f t="shared" si="11"/>
        <v>0.013605442176870748</v>
      </c>
    </row>
    <row r="154" spans="1:6" ht="14.25" customHeight="1">
      <c r="A154" s="5" t="s">
        <v>278</v>
      </c>
      <c r="B154" s="5" t="s">
        <v>279</v>
      </c>
      <c r="C154" s="6">
        <v>84</v>
      </c>
      <c r="D154" s="6">
        <v>83</v>
      </c>
      <c r="E154" s="7">
        <f aca="true" t="shared" si="13" ref="E154:E159">C154-D154</f>
        <v>1</v>
      </c>
      <c r="F154" s="13">
        <f t="shared" si="11"/>
        <v>0.011904761904761904</v>
      </c>
    </row>
    <row r="155" spans="1:6" ht="14.25" customHeight="1">
      <c r="A155" s="5" t="s">
        <v>280</v>
      </c>
      <c r="B155" s="5" t="s">
        <v>281</v>
      </c>
      <c r="C155" s="6">
        <v>151</v>
      </c>
      <c r="D155" s="6">
        <v>143</v>
      </c>
      <c r="E155" s="7">
        <f t="shared" si="13"/>
        <v>8</v>
      </c>
      <c r="F155" s="13">
        <f t="shared" si="11"/>
        <v>0.052980132450331126</v>
      </c>
    </row>
    <row r="156" spans="1:6" ht="14.25" customHeight="1">
      <c r="A156" s="5" t="s">
        <v>282</v>
      </c>
      <c r="B156" s="5" t="s">
        <v>283</v>
      </c>
      <c r="C156" s="6">
        <v>124</v>
      </c>
      <c r="D156" s="6">
        <v>122</v>
      </c>
      <c r="E156" s="7">
        <f t="shared" si="13"/>
        <v>2</v>
      </c>
      <c r="F156" s="13">
        <f t="shared" si="11"/>
        <v>0.016129032258064516</v>
      </c>
    </row>
    <row r="157" spans="1:6" ht="14.25" customHeight="1">
      <c r="A157" s="5" t="s">
        <v>284</v>
      </c>
      <c r="B157" s="5" t="s">
        <v>285</v>
      </c>
      <c r="C157" s="6">
        <v>93</v>
      </c>
      <c r="D157" s="6">
        <v>91</v>
      </c>
      <c r="E157" s="7">
        <f t="shared" si="13"/>
        <v>2</v>
      </c>
      <c r="F157" s="13">
        <f t="shared" si="11"/>
        <v>0.021505376344086023</v>
      </c>
    </row>
    <row r="158" spans="1:6" ht="14.25" customHeight="1">
      <c r="A158" s="5" t="s">
        <v>286</v>
      </c>
      <c r="B158" s="5" t="s">
        <v>287</v>
      </c>
      <c r="C158" s="6">
        <v>115</v>
      </c>
      <c r="D158" s="6">
        <v>109</v>
      </c>
      <c r="E158" s="7">
        <f t="shared" si="13"/>
        <v>6</v>
      </c>
      <c r="F158" s="13">
        <f t="shared" si="11"/>
        <v>0.05217391304347826</v>
      </c>
    </row>
    <row r="159" spans="1:6" ht="14.25" customHeight="1">
      <c r="A159" s="5" t="s">
        <v>288</v>
      </c>
      <c r="B159" s="5" t="s">
        <v>289</v>
      </c>
      <c r="C159" s="6">
        <v>129</v>
      </c>
      <c r="D159" s="6">
        <v>121</v>
      </c>
      <c r="E159" s="7">
        <f t="shared" si="13"/>
        <v>8</v>
      </c>
      <c r="F159" s="13">
        <f t="shared" si="11"/>
        <v>0.06201550387596899</v>
      </c>
    </row>
    <row r="160" spans="1:6" ht="14.25" customHeight="1">
      <c r="A160" s="5" t="s">
        <v>290</v>
      </c>
      <c r="B160" s="5" t="s">
        <v>291</v>
      </c>
      <c r="C160" s="6">
        <v>207</v>
      </c>
      <c r="D160" s="6">
        <v>198</v>
      </c>
      <c r="E160" s="7">
        <v>9</v>
      </c>
      <c r="F160" s="13">
        <f t="shared" si="11"/>
        <v>0.043478260869565216</v>
      </c>
    </row>
    <row r="161" spans="1:6" ht="14.25" customHeight="1">
      <c r="A161" s="5" t="s">
        <v>292</v>
      </c>
      <c r="B161" s="5" t="s">
        <v>293</v>
      </c>
      <c r="C161" s="6">
        <v>91</v>
      </c>
      <c r="D161" s="6">
        <v>89</v>
      </c>
      <c r="E161" s="7">
        <f aca="true" t="shared" si="14" ref="E161:E186">C161-D161</f>
        <v>2</v>
      </c>
      <c r="F161" s="13">
        <f t="shared" si="11"/>
        <v>0.02197802197802198</v>
      </c>
    </row>
    <row r="162" spans="1:6" ht="14.25" customHeight="1">
      <c r="A162" s="5" t="s">
        <v>294</v>
      </c>
      <c r="B162" s="5" t="s">
        <v>295</v>
      </c>
      <c r="C162" s="6">
        <v>1</v>
      </c>
      <c r="D162" s="6">
        <v>1</v>
      </c>
      <c r="E162" s="7">
        <f t="shared" si="14"/>
        <v>0</v>
      </c>
      <c r="F162" s="13">
        <f t="shared" si="11"/>
        <v>0</v>
      </c>
    </row>
    <row r="163" spans="1:6" ht="14.25" customHeight="1">
      <c r="A163" s="5" t="s">
        <v>296</v>
      </c>
      <c r="B163" s="5" t="s">
        <v>297</v>
      </c>
      <c r="C163" s="6">
        <v>113</v>
      </c>
      <c r="D163" s="6">
        <v>110</v>
      </c>
      <c r="E163" s="7">
        <f t="shared" si="14"/>
        <v>3</v>
      </c>
      <c r="F163" s="13">
        <f t="shared" si="11"/>
        <v>0.02654867256637168</v>
      </c>
    </row>
    <row r="164" spans="1:6" ht="14.25" customHeight="1">
      <c r="A164" s="5" t="s">
        <v>298</v>
      </c>
      <c r="B164" s="5" t="s">
        <v>299</v>
      </c>
      <c r="C164" s="6">
        <v>79</v>
      </c>
      <c r="D164" s="6">
        <v>79</v>
      </c>
      <c r="E164" s="7">
        <f t="shared" si="14"/>
        <v>0</v>
      </c>
      <c r="F164" s="13">
        <f t="shared" si="11"/>
        <v>0</v>
      </c>
    </row>
    <row r="165" spans="1:6" ht="14.25" customHeight="1">
      <c r="A165" s="5" t="s">
        <v>300</v>
      </c>
      <c r="B165" s="5" t="s">
        <v>301</v>
      </c>
      <c r="C165" s="6">
        <v>83</v>
      </c>
      <c r="D165" s="6">
        <v>82</v>
      </c>
      <c r="E165" s="7">
        <f t="shared" si="14"/>
        <v>1</v>
      </c>
      <c r="F165" s="13">
        <f aca="true" t="shared" si="15" ref="F165:F191">E165/C165</f>
        <v>0.012048192771084338</v>
      </c>
    </row>
    <row r="166" spans="1:6" ht="14.25" customHeight="1">
      <c r="A166" s="5" t="s">
        <v>302</v>
      </c>
      <c r="B166" s="5" t="s">
        <v>303</v>
      </c>
      <c r="C166" s="6">
        <v>66</v>
      </c>
      <c r="D166" s="6">
        <v>65</v>
      </c>
      <c r="E166" s="7">
        <f t="shared" si="14"/>
        <v>1</v>
      </c>
      <c r="F166" s="13">
        <f t="shared" si="15"/>
        <v>0.015151515151515152</v>
      </c>
    </row>
    <row r="167" spans="1:6" ht="14.25" customHeight="1">
      <c r="A167" s="5" t="s">
        <v>304</v>
      </c>
      <c r="B167" s="5" t="s">
        <v>305</v>
      </c>
      <c r="C167" s="6">
        <v>59</v>
      </c>
      <c r="D167" s="6">
        <v>59</v>
      </c>
      <c r="E167" s="7">
        <f t="shared" si="14"/>
        <v>0</v>
      </c>
      <c r="F167" s="13">
        <f t="shared" si="15"/>
        <v>0</v>
      </c>
    </row>
    <row r="168" spans="1:6" ht="14.25" customHeight="1">
      <c r="A168" s="5" t="s">
        <v>306</v>
      </c>
      <c r="B168" s="5" t="s">
        <v>307</v>
      </c>
      <c r="C168" s="6">
        <v>51</v>
      </c>
      <c r="D168" s="6">
        <v>51</v>
      </c>
      <c r="E168" s="7">
        <f t="shared" si="14"/>
        <v>0</v>
      </c>
      <c r="F168" s="13">
        <f t="shared" si="15"/>
        <v>0</v>
      </c>
    </row>
    <row r="169" spans="1:6" ht="14.25" customHeight="1">
      <c r="A169" s="5" t="s">
        <v>308</v>
      </c>
      <c r="B169" s="5" t="s">
        <v>309</v>
      </c>
      <c r="C169" s="6">
        <v>44</v>
      </c>
      <c r="D169" s="6">
        <v>42</v>
      </c>
      <c r="E169" s="7">
        <f t="shared" si="14"/>
        <v>2</v>
      </c>
      <c r="F169" s="13">
        <f t="shared" si="15"/>
        <v>0.045454545454545456</v>
      </c>
    </row>
    <row r="170" spans="1:6" ht="14.25" customHeight="1">
      <c r="A170" s="5" t="s">
        <v>310</v>
      </c>
      <c r="B170" s="5" t="s">
        <v>311</v>
      </c>
      <c r="C170" s="6">
        <v>54</v>
      </c>
      <c r="D170" s="6">
        <v>50</v>
      </c>
      <c r="E170" s="7">
        <f t="shared" si="14"/>
        <v>4</v>
      </c>
      <c r="F170" s="13">
        <f t="shared" si="15"/>
        <v>0.07407407407407407</v>
      </c>
    </row>
    <row r="171" spans="1:6" ht="14.25" customHeight="1">
      <c r="A171" s="5" t="s">
        <v>312</v>
      </c>
      <c r="B171" s="5" t="s">
        <v>313</v>
      </c>
      <c r="C171" s="6">
        <v>42</v>
      </c>
      <c r="D171" s="6">
        <v>40</v>
      </c>
      <c r="E171" s="7">
        <f t="shared" si="14"/>
        <v>2</v>
      </c>
      <c r="F171" s="13">
        <f t="shared" si="15"/>
        <v>0.047619047619047616</v>
      </c>
    </row>
    <row r="172" spans="1:6" ht="14.25" customHeight="1">
      <c r="A172" s="5" t="s">
        <v>314</v>
      </c>
      <c r="B172" s="5" t="s">
        <v>315</v>
      </c>
      <c r="C172" s="6">
        <v>48</v>
      </c>
      <c r="D172" s="6">
        <v>48</v>
      </c>
      <c r="E172" s="7">
        <f t="shared" si="14"/>
        <v>0</v>
      </c>
      <c r="F172" s="13">
        <f t="shared" si="15"/>
        <v>0</v>
      </c>
    </row>
    <row r="173" spans="1:6" ht="14.25" customHeight="1">
      <c r="A173" s="5" t="s">
        <v>316</v>
      </c>
      <c r="B173" s="5" t="s">
        <v>317</v>
      </c>
      <c r="C173" s="6">
        <v>44</v>
      </c>
      <c r="D173" s="6">
        <v>44</v>
      </c>
      <c r="E173" s="7">
        <f t="shared" si="14"/>
        <v>0</v>
      </c>
      <c r="F173" s="13">
        <f t="shared" si="15"/>
        <v>0</v>
      </c>
    </row>
    <row r="174" spans="1:6" ht="14.25" customHeight="1">
      <c r="A174" s="5" t="s">
        <v>318</v>
      </c>
      <c r="B174" s="5" t="s">
        <v>319</v>
      </c>
      <c r="C174" s="6">
        <v>30</v>
      </c>
      <c r="D174" s="6">
        <v>30</v>
      </c>
      <c r="E174" s="7">
        <f t="shared" si="14"/>
        <v>0</v>
      </c>
      <c r="F174" s="13">
        <f t="shared" si="15"/>
        <v>0</v>
      </c>
    </row>
    <row r="175" spans="1:6" ht="14.25" customHeight="1">
      <c r="A175" s="5" t="s">
        <v>320</v>
      </c>
      <c r="B175" s="5" t="s">
        <v>321</v>
      </c>
      <c r="C175" s="6">
        <f>66+77</f>
        <v>143</v>
      </c>
      <c r="D175" s="6">
        <f>64+72</f>
        <v>136</v>
      </c>
      <c r="E175" s="7">
        <f t="shared" si="14"/>
        <v>7</v>
      </c>
      <c r="F175" s="13">
        <f t="shared" si="15"/>
        <v>0.04895104895104895</v>
      </c>
    </row>
    <row r="176" spans="1:6" ht="14.25" customHeight="1">
      <c r="A176" s="5" t="s">
        <v>322</v>
      </c>
      <c r="B176" s="5" t="s">
        <v>323</v>
      </c>
      <c r="C176" s="6">
        <f>106+93+7</f>
        <v>206</v>
      </c>
      <c r="D176" s="6">
        <f>104+88+5</f>
        <v>197</v>
      </c>
      <c r="E176" s="7">
        <f t="shared" si="14"/>
        <v>9</v>
      </c>
      <c r="F176" s="13">
        <f t="shared" si="15"/>
        <v>0.043689320388349516</v>
      </c>
    </row>
    <row r="177" spans="1:6" ht="14.25" customHeight="1">
      <c r="A177" s="5" t="s">
        <v>324</v>
      </c>
      <c r="B177" s="5" t="s">
        <v>325</v>
      </c>
      <c r="C177" s="6">
        <v>18</v>
      </c>
      <c r="D177" s="6">
        <v>16</v>
      </c>
      <c r="E177" s="7">
        <f t="shared" si="14"/>
        <v>2</v>
      </c>
      <c r="F177" s="13">
        <f t="shared" si="15"/>
        <v>0.1111111111111111</v>
      </c>
    </row>
    <row r="178" spans="1:6" ht="14.25" customHeight="1">
      <c r="A178" s="5" t="s">
        <v>326</v>
      </c>
      <c r="B178" s="5" t="s">
        <v>327</v>
      </c>
      <c r="C178" s="6">
        <v>303</v>
      </c>
      <c r="D178" s="6">
        <v>293</v>
      </c>
      <c r="E178" s="7">
        <f t="shared" si="14"/>
        <v>10</v>
      </c>
      <c r="F178" s="13">
        <f t="shared" si="15"/>
        <v>0.033003300330033</v>
      </c>
    </row>
    <row r="179" spans="1:6" ht="14.25" customHeight="1">
      <c r="A179" s="5" t="s">
        <v>328</v>
      </c>
      <c r="B179" s="5" t="s">
        <v>329</v>
      </c>
      <c r="C179" s="6">
        <v>165</v>
      </c>
      <c r="D179" s="6">
        <v>161</v>
      </c>
      <c r="E179" s="7">
        <f t="shared" si="14"/>
        <v>4</v>
      </c>
      <c r="F179" s="13">
        <f t="shared" si="15"/>
        <v>0.024242424242424242</v>
      </c>
    </row>
    <row r="180" spans="1:6" ht="14.25" customHeight="1">
      <c r="A180" s="5" t="s">
        <v>330</v>
      </c>
      <c r="B180" s="5" t="s">
        <v>331</v>
      </c>
      <c r="C180" s="6">
        <v>96</v>
      </c>
      <c r="D180" s="6">
        <v>85</v>
      </c>
      <c r="E180" s="7">
        <f t="shared" si="14"/>
        <v>11</v>
      </c>
      <c r="F180" s="13">
        <f t="shared" si="15"/>
        <v>0.11458333333333333</v>
      </c>
    </row>
    <row r="181" spans="1:6" ht="14.25" customHeight="1">
      <c r="A181" s="5" t="s">
        <v>332</v>
      </c>
      <c r="B181" s="5" t="s">
        <v>333</v>
      </c>
      <c r="C181" s="6">
        <v>80</v>
      </c>
      <c r="D181" s="6">
        <v>67</v>
      </c>
      <c r="E181" s="7">
        <f t="shared" si="14"/>
        <v>13</v>
      </c>
      <c r="F181" s="13">
        <f t="shared" si="15"/>
        <v>0.1625</v>
      </c>
    </row>
    <row r="182" spans="1:6" ht="14.25" customHeight="1">
      <c r="A182" s="5" t="s">
        <v>334</v>
      </c>
      <c r="B182" s="5" t="s">
        <v>335</v>
      </c>
      <c r="C182" s="6">
        <v>41</v>
      </c>
      <c r="D182" s="6">
        <v>36</v>
      </c>
      <c r="E182" s="7">
        <f t="shared" si="14"/>
        <v>5</v>
      </c>
      <c r="F182" s="13">
        <f t="shared" si="15"/>
        <v>0.12195121951219512</v>
      </c>
    </row>
    <row r="183" spans="1:6" ht="14.25" customHeight="1">
      <c r="A183" s="5" t="s">
        <v>336</v>
      </c>
      <c r="B183" s="5" t="s">
        <v>337</v>
      </c>
      <c r="C183" s="6">
        <v>2</v>
      </c>
      <c r="D183" s="6">
        <v>2</v>
      </c>
      <c r="E183" s="7">
        <f t="shared" si="14"/>
        <v>0</v>
      </c>
      <c r="F183" s="13">
        <f t="shared" si="15"/>
        <v>0</v>
      </c>
    </row>
    <row r="184" spans="1:6" ht="14.25" customHeight="1">
      <c r="A184" s="5" t="s">
        <v>338</v>
      </c>
      <c r="B184" s="5" t="s">
        <v>339</v>
      </c>
      <c r="C184" s="6">
        <v>3</v>
      </c>
      <c r="D184" s="6">
        <v>3</v>
      </c>
      <c r="E184" s="7">
        <f t="shared" si="14"/>
        <v>0</v>
      </c>
      <c r="F184" s="13">
        <f t="shared" si="15"/>
        <v>0</v>
      </c>
    </row>
    <row r="185" spans="1:6" ht="14.25" customHeight="1">
      <c r="A185" s="5" t="s">
        <v>340</v>
      </c>
      <c r="B185" s="5" t="s">
        <v>341</v>
      </c>
      <c r="C185" s="6">
        <v>7</v>
      </c>
      <c r="D185" s="6">
        <v>7</v>
      </c>
      <c r="E185" s="7">
        <f t="shared" si="14"/>
        <v>0</v>
      </c>
      <c r="F185" s="13">
        <f t="shared" si="15"/>
        <v>0</v>
      </c>
    </row>
    <row r="186" spans="1:6" ht="14.25" customHeight="1">
      <c r="A186" s="5" t="s">
        <v>342</v>
      </c>
      <c r="B186" s="5" t="s">
        <v>343</v>
      </c>
      <c r="C186" s="6">
        <v>133</v>
      </c>
      <c r="D186" s="6">
        <v>129</v>
      </c>
      <c r="E186" s="7">
        <f t="shared" si="14"/>
        <v>4</v>
      </c>
      <c r="F186" s="13">
        <f t="shared" si="15"/>
        <v>0.03007518796992481</v>
      </c>
    </row>
    <row r="187" spans="1:6" ht="14.25" customHeight="1">
      <c r="A187" s="5" t="s">
        <v>344</v>
      </c>
      <c r="B187" s="5" t="s">
        <v>341</v>
      </c>
      <c r="C187" s="6">
        <v>482</v>
      </c>
      <c r="D187" s="6">
        <v>451</v>
      </c>
      <c r="E187" s="7">
        <v>31</v>
      </c>
      <c r="F187" s="13">
        <f t="shared" si="15"/>
        <v>0.06431535269709543</v>
      </c>
    </row>
    <row r="188" spans="1:6" ht="14.25" customHeight="1">
      <c r="A188" s="5" t="s">
        <v>345</v>
      </c>
      <c r="B188" s="5" t="s">
        <v>346</v>
      </c>
      <c r="C188" s="6">
        <v>89</v>
      </c>
      <c r="D188" s="6">
        <v>85</v>
      </c>
      <c r="E188" s="7">
        <f>C188-D188</f>
        <v>4</v>
      </c>
      <c r="F188" s="13">
        <f t="shared" si="15"/>
        <v>0.0449438202247191</v>
      </c>
    </row>
    <row r="189" spans="1:6" ht="14.25" customHeight="1">
      <c r="A189" s="5" t="s">
        <v>347</v>
      </c>
      <c r="B189" s="5" t="s">
        <v>337</v>
      </c>
      <c r="C189" s="6">
        <v>110</v>
      </c>
      <c r="D189" s="6">
        <v>106</v>
      </c>
      <c r="E189" s="7">
        <f>C189-D189</f>
        <v>4</v>
      </c>
      <c r="F189" s="13">
        <f t="shared" si="15"/>
        <v>0.03636363636363636</v>
      </c>
    </row>
    <row r="190" spans="1:6" ht="14.25" customHeight="1">
      <c r="A190" s="5" t="s">
        <v>348</v>
      </c>
      <c r="B190" s="5" t="s">
        <v>339</v>
      </c>
      <c r="C190" s="6">
        <v>79</v>
      </c>
      <c r="D190" s="6">
        <v>75</v>
      </c>
      <c r="E190" s="7">
        <f>C190-D190</f>
        <v>4</v>
      </c>
      <c r="F190" s="13">
        <f t="shared" si="15"/>
        <v>0.05063291139240506</v>
      </c>
    </row>
    <row r="191" spans="1:6" ht="14.25" customHeight="1">
      <c r="A191" s="17" t="s">
        <v>349</v>
      </c>
      <c r="B191" s="17" t="s">
        <v>350</v>
      </c>
      <c r="C191" s="18">
        <v>189</v>
      </c>
      <c r="D191" s="18">
        <v>187</v>
      </c>
      <c r="E191" s="19">
        <f>C191-D191</f>
        <v>2</v>
      </c>
      <c r="F191" s="20">
        <f t="shared" si="15"/>
        <v>0.010582010582010581</v>
      </c>
    </row>
    <row r="192" spans="1:6" ht="14.25" customHeight="1">
      <c r="A192" s="8"/>
      <c r="B192" s="8"/>
      <c r="C192" s="8"/>
      <c r="D192" s="8"/>
      <c r="E192" s="8"/>
      <c r="F192" s="8"/>
    </row>
    <row r="193" spans="1:6" ht="14.25" customHeight="1">
      <c r="A193" s="8"/>
      <c r="B193" s="12" t="s">
        <v>370</v>
      </c>
      <c r="C193" s="10">
        <f>SUM(C5:C191)</f>
        <v>17791</v>
      </c>
      <c r="D193" s="10">
        <f>SUM(D5:D191)</f>
        <v>17086</v>
      </c>
      <c r="E193" s="10">
        <f>SUM(E5:E191)</f>
        <v>705</v>
      </c>
      <c r="F193" s="11">
        <f>E193/C193</f>
        <v>0.039626777584171775</v>
      </c>
    </row>
    <row r="194" spans="1:6" ht="7.5" customHeight="1">
      <c r="A194" s="8"/>
      <c r="B194" s="8"/>
      <c r="C194" s="8"/>
      <c r="D194" s="8"/>
      <c r="E194" s="8"/>
      <c r="F194" s="8"/>
    </row>
    <row r="195" spans="1:6" ht="14.25" customHeight="1">
      <c r="A195" s="16" t="s">
        <v>371</v>
      </c>
      <c r="B195" s="8"/>
      <c r="F195" s="8"/>
    </row>
    <row r="196" spans="1:4" ht="14.25" customHeight="1">
      <c r="A196" s="15" t="s">
        <v>367</v>
      </c>
      <c r="B196" s="15" t="s">
        <v>368</v>
      </c>
      <c r="C196" s="14">
        <f>148+20</f>
        <v>168</v>
      </c>
      <c r="D196" s="14">
        <f>148+20</f>
        <v>168</v>
      </c>
    </row>
    <row r="197" spans="1:4" ht="14.25" customHeight="1">
      <c r="A197" s="15" t="s">
        <v>366</v>
      </c>
      <c r="B197" s="15" t="s">
        <v>369</v>
      </c>
      <c r="C197" s="14">
        <f>821+74</f>
        <v>895</v>
      </c>
      <c r="D197" s="14">
        <f>821+74</f>
        <v>895</v>
      </c>
    </row>
  </sheetData>
  <sheetProtection/>
  <printOptions/>
  <pageMargins left="1.220472440944882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  <ignoredErrors>
    <ignoredError sqref="C193:F193 E46:E186 C175:D176 E5:E45 C196:D197 E188:E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</dc:creator>
  <cp:keywords/>
  <dc:description/>
  <cp:lastModifiedBy>JLD</cp:lastModifiedBy>
  <cp:lastPrinted>2013-07-03T00:18:33Z</cp:lastPrinted>
  <dcterms:created xsi:type="dcterms:W3CDTF">2013-06-07T12:45:35Z</dcterms:created>
  <dcterms:modified xsi:type="dcterms:W3CDTF">2013-07-04T20:10:04Z</dcterms:modified>
  <cp:category/>
  <cp:version/>
  <cp:contentType/>
  <cp:contentStatus/>
</cp:coreProperties>
</file>